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ldi\Desktop\"/>
    </mc:Choice>
  </mc:AlternateContent>
  <bookViews>
    <workbookView xWindow="0" yWindow="0" windowWidth="23040" windowHeight="9072"/>
  </bookViews>
  <sheets>
    <sheet name="List1" sheetId="1" r:id="rId1"/>
  </sheets>
  <definedNames>
    <definedName name="NHL_2025_skaters" localSheetId="0">List1!$AB$1:$BF$1436</definedName>
    <definedName name="NHL_2025_standings" localSheetId="0">List1!$DL$2:$ES$342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S16" i="1" l="1"/>
  <c r="BR16" i="1"/>
  <c r="BQ16" i="1"/>
  <c r="BP16" i="1"/>
  <c r="G5" i="1" l="1"/>
  <c r="BI9" i="1"/>
  <c r="BK10" i="1" s="1"/>
  <c r="BI6" i="1"/>
  <c r="J5" i="1"/>
  <c r="I5" i="1"/>
  <c r="H5" i="1"/>
  <c r="BS18" i="1" l="1"/>
  <c r="P5" i="1" s="1"/>
  <c r="BQ18" i="1"/>
  <c r="N5" i="1" s="1"/>
  <c r="BR18" i="1"/>
  <c r="O5" i="1" s="1"/>
  <c r="BP18" i="1"/>
  <c r="BK9" i="1"/>
  <c r="BN9" i="1" s="1"/>
  <c r="BN10" i="1"/>
  <c r="BK6" i="1"/>
  <c r="BL6" i="1"/>
  <c r="BJ6" i="1"/>
  <c r="M5" i="1" l="1"/>
  <c r="BO6" i="1" s="1"/>
  <c r="BS6" i="1" s="1"/>
  <c r="BO9" i="1"/>
  <c r="BQ9" i="1" s="1"/>
  <c r="K5" i="1" s="1"/>
  <c r="BO10" i="1"/>
  <c r="BN6" i="1" l="1"/>
  <c r="BR6" i="1" s="1"/>
  <c r="BP6" i="1"/>
  <c r="BT6" i="1" s="1"/>
  <c r="BM16" i="1"/>
  <c r="J10" i="1" s="1"/>
  <c r="BL16" i="1"/>
  <c r="I10" i="1" s="1"/>
  <c r="BK16" i="1"/>
  <c r="H10" i="1" s="1"/>
</calcChain>
</file>

<file path=xl/connections.xml><?xml version="1.0" encoding="utf-8"?>
<connections xmlns="http://schemas.openxmlformats.org/spreadsheetml/2006/main">
  <connection id="1" interval="30" name="Připojení" type="4" refreshedVersion="6" background="1" refreshOnLoad="1" saveData="1">
    <webPr sourceData="1" parsePre="1" consecutive="1" xl2000="1" url="https://www.hockey-reference.com/leagues/NHL_2025_skaters.html"/>
  </connection>
  <connection id="2" name="Připojení1" type="4" refreshedVersion="6" background="1" refreshOnLoad="1" saveData="1">
    <webPr sourceData="1" parsePre="1" consecutive="1" xl2000="1" url="https://www.hockey-reference.com/leagues/NHL_2025_standings.html"/>
  </connection>
</connections>
</file>

<file path=xl/sharedStrings.xml><?xml version="1.0" encoding="utf-8"?>
<sst xmlns="http://schemas.openxmlformats.org/spreadsheetml/2006/main" count="11830" uniqueCount="2241">
  <si>
    <t>CK</t>
  </si>
  <si>
    <t>PA</t>
  </si>
  <si>
    <t>SC</t>
  </si>
  <si>
    <t>GP</t>
  </si>
  <si>
    <t>G</t>
  </si>
  <si>
    <t>A</t>
  </si>
  <si>
    <t>Hits</t>
  </si>
  <si>
    <t>+/-</t>
  </si>
  <si>
    <t>Sports Reference ®</t>
  </si>
  <si>
    <t>Baseball</t>
  </si>
  <si>
    <t>Football (college)</t>
  </si>
  <si>
    <t>Basketball (college)</t>
  </si>
  <si>
    <t>Hockey</t>
  </si>
  <si>
    <t>Blog</t>
  </si>
  <si>
    <t>Stathead ®</t>
  </si>
  <si>
    <t>Immaculate Grid ®</t>
  </si>
  <si>
    <t>Questions or Comments?</t>
  </si>
  <si>
    <t>Welcome  · Your Account</t>
  </si>
  <si>
    <t>Logout</t>
  </si>
  <si>
    <t>Ad-Free Login</t>
  </si>
  <si>
    <t>Create Account</t>
  </si>
  <si>
    <t>Hockey-Reference.com Logo &amp; Link to home page</t>
  </si>
  <si>
    <t>MENU</t>
  </si>
  <si>
    <t>Players</t>
  </si>
  <si>
    <t>Teams</t>
  </si>
  <si>
    <t>Seasons</t>
  </si>
  <si>
    <t>Leaders</t>
  </si>
  <si>
    <t>NHL Scores</t>
  </si>
  <si>
    <t>Playoffs</t>
  </si>
  <si>
    <t>Stathead</t>
  </si>
  <si>
    <t>Newsletter</t>
  </si>
  <si>
    <t>Full Site Menu Below</t>
  </si>
  <si>
    <t>You are here:</t>
  </si>
  <si>
    <t>HR Home Page &gt; Leagues &gt; 2024-25 NHL &gt; Skater Statistics</t>
  </si>
  <si>
    <t>2025  Logo</t>
  </si>
  <si>
    <t>via Sports Logos.net</t>
  </si>
  <si>
    <t>About logos</t>
  </si>
  <si>
    <t>2024-25 NHL Skater Statistics</t>
  </si>
  <si>
    <t>Previous Season</t>
  </si>
  <si>
    <t>Goals Leaders: Leon Draisaitl (52)</t>
  </si>
  <si>
    <t>More league info</t>
  </si>
  <si>
    <t>Become a Stathead &amp; surf this site ad-free.</t>
  </si>
  <si>
    <t>2024-25 NHL Season</t>
  </si>
  <si>
    <t>More 2024-25 NHL Pages</t>
  </si>
  <si>
    <t>Standings</t>
  </si>
  <si>
    <t>Schedule and Results</t>
  </si>
  <si>
    <t>Skaters</t>
  </si>
  <si>
    <t>Skaters - Advanced</t>
  </si>
  <si>
    <t>Skaters - Time on Ice Metrics</t>
  </si>
  <si>
    <t>Skaters - Miscellaneous</t>
  </si>
  <si>
    <t>Shootout Stats</t>
  </si>
  <si>
    <t>Hat Tricks</t>
  </si>
  <si>
    <t>Penalty Shots</t>
  </si>
  <si>
    <t>Goalies</t>
  </si>
  <si>
    <t>Captains</t>
  </si>
  <si>
    <t>Injuries</t>
  </si>
  <si>
    <t>Sweater Numbers</t>
  </si>
  <si>
    <t>Preseason Odds</t>
  </si>
  <si>
    <t>Debuts</t>
  </si>
  <si>
    <t>Deaths</t>
  </si>
  <si>
    <t>Basic Stats</t>
  </si>
  <si>
    <t>Advanced Stats</t>
  </si>
  <si>
    <t>TOI/Shift Stats</t>
  </si>
  <si>
    <t>Miscellaneous Stats</t>
  </si>
  <si>
    <t>Shootouts</t>
  </si>
  <si>
    <t>More</t>
  </si>
  <si>
    <t>Standard Stats</t>
  </si>
  <si>
    <t>✨Upgraded✨</t>
  </si>
  <si>
    <t>Regular Season</t>
  </si>
  <si>
    <t>Standard Stats Table</t>
  </si>
  <si>
    <t>Scoring</t>
  </si>
  <si>
    <t>Goals</t>
  </si>
  <si>
    <t>Assists</t>
  </si>
  <si>
    <t>Shots</t>
  </si>
  <si>
    <t>Ice Time</t>
  </si>
  <si>
    <t>Faceoffs</t>
  </si>
  <si>
    <t>Rk</t>
  </si>
  <si>
    <t>Player</t>
  </si>
  <si>
    <t>Age</t>
  </si>
  <si>
    <t>Team</t>
  </si>
  <si>
    <t>Pos</t>
  </si>
  <si>
    <t>PTS</t>
  </si>
  <si>
    <t>PIM</t>
  </si>
  <si>
    <t>EVG</t>
  </si>
  <si>
    <t>PPG</t>
  </si>
  <si>
    <t>SHG</t>
  </si>
  <si>
    <t>GWG</t>
  </si>
  <si>
    <t>EV</t>
  </si>
  <si>
    <t>PP</t>
  </si>
  <si>
    <t>SH</t>
  </si>
  <si>
    <t>SOG</t>
  </si>
  <si>
    <t>SPCT</t>
  </si>
  <si>
    <t>TSA</t>
  </si>
  <si>
    <t>TOI</t>
  </si>
  <si>
    <t>ATOI</t>
  </si>
  <si>
    <t>FOW</t>
  </si>
  <si>
    <t>FOL</t>
  </si>
  <si>
    <t>FO%</t>
  </si>
  <si>
    <t>BLK</t>
  </si>
  <si>
    <t>HIT</t>
  </si>
  <si>
    <t>TAKE</t>
  </si>
  <si>
    <t>GIVE</t>
  </si>
  <si>
    <t>Awards</t>
  </si>
  <si>
    <t>Nikita Kucherov</t>
  </si>
  <si>
    <t>TBL</t>
  </si>
  <si>
    <t>RW</t>
  </si>
  <si>
    <t>50.0</t>
  </si>
  <si>
    <t>Nathan MacKinnon</t>
  </si>
  <si>
    <t>COL</t>
  </si>
  <si>
    <t>C</t>
  </si>
  <si>
    <t>49.9</t>
  </si>
  <si>
    <t>Leon Draisaitl</t>
  </si>
  <si>
    <t>EDM</t>
  </si>
  <si>
    <t>54.3</t>
  </si>
  <si>
    <t>David Pastrňák</t>
  </si>
  <si>
    <t>BOS</t>
  </si>
  <si>
    <t>37.5</t>
  </si>
  <si>
    <t>Mitch Marner</t>
  </si>
  <si>
    <t>TOR</t>
  </si>
  <si>
    <t>Jack Eichel</t>
  </si>
  <si>
    <t>VEG</t>
  </si>
  <si>
    <t>45.5</t>
  </si>
  <si>
    <t>Kyle Connor</t>
  </si>
  <si>
    <t>WPG</t>
  </si>
  <si>
    <t>LW</t>
  </si>
  <si>
    <t>Cale Makar</t>
  </si>
  <si>
    <t>D</t>
  </si>
  <si>
    <t>Connor McDavid</t>
  </si>
  <si>
    <t>48.4</t>
  </si>
  <si>
    <t>Jesper Bratt</t>
  </si>
  <si>
    <t>NJD</t>
  </si>
  <si>
    <t>W</t>
  </si>
  <si>
    <t>0.0</t>
  </si>
  <si>
    <t>Sidney Crosby</t>
  </si>
  <si>
    <t>PIT</t>
  </si>
  <si>
    <t>56.9</t>
  </si>
  <si>
    <t>Mark Scheifele</t>
  </si>
  <si>
    <t>49.7</t>
  </si>
  <si>
    <t>Nick Suzuki</t>
  </si>
  <si>
    <t>MTL</t>
  </si>
  <si>
    <t>51.5</t>
  </si>
  <si>
    <t>Mikko Rantanen</t>
  </si>
  <si>
    <t>3TM</t>
  </si>
  <si>
    <t>52.8</t>
  </si>
  <si>
    <t>53.3</t>
  </si>
  <si>
    <t>CAR</t>
  </si>
  <si>
    <t>5.0</t>
  </si>
  <si>
    <t>DAL</t>
  </si>
  <si>
    <t>46.7</t>
  </si>
  <si>
    <t>Brandon Hagel</t>
  </si>
  <si>
    <t>34.8</t>
  </si>
  <si>
    <t>Artemi Panarin</t>
  </si>
  <si>
    <t>NYR</t>
  </si>
  <si>
    <t>15.0</t>
  </si>
  <si>
    <t>Clayton Keller</t>
  </si>
  <si>
    <t>UTA</t>
  </si>
  <si>
    <t>33.3</t>
  </si>
  <si>
    <t>William Nylander</t>
  </si>
  <si>
    <t>47.2</t>
  </si>
  <si>
    <t>Martin Nečas</t>
  </si>
  <si>
    <t>2TM</t>
  </si>
  <si>
    <t>14.0</t>
  </si>
  <si>
    <t>38.3</t>
  </si>
  <si>
    <t>38.1</t>
  </si>
  <si>
    <t>42.9</t>
  </si>
  <si>
    <t>Matt Duchene</t>
  </si>
  <si>
    <t>53.2</t>
  </si>
  <si>
    <t>Brayden Point</t>
  </si>
  <si>
    <t>49.2</t>
  </si>
  <si>
    <t>Sam Reinhart</t>
  </si>
  <si>
    <t>FLA</t>
  </si>
  <si>
    <t>18.0</t>
  </si>
  <si>
    <t>40.4</t>
  </si>
  <si>
    <t>Jason Robertson</t>
  </si>
  <si>
    <t>38.9</t>
  </si>
  <si>
    <t>Jake Guentzel</t>
  </si>
  <si>
    <t>45.8</t>
  </si>
  <si>
    <t>Dylan Strome</t>
  </si>
  <si>
    <t>WSH</t>
  </si>
  <si>
    <t>53.6</t>
  </si>
  <si>
    <t>Robert Thomas</t>
  </si>
  <si>
    <t>STL</t>
  </si>
  <si>
    <t>54.9</t>
  </si>
  <si>
    <t>Lucas Raymond</t>
  </si>
  <si>
    <t>DET</t>
  </si>
  <si>
    <t>Travis Konecny</t>
  </si>
  <si>
    <t>PHI</t>
  </si>
  <si>
    <t>39.2</t>
  </si>
  <si>
    <t>Zach Werenski</t>
  </si>
  <si>
    <t>CBJ</t>
  </si>
  <si>
    <t>Quinn Hughes</t>
  </si>
  <si>
    <t>VAN</t>
  </si>
  <si>
    <t>Tim Stützle</t>
  </si>
  <si>
    <t>OTT</t>
  </si>
  <si>
    <t>45.7</t>
  </si>
  <si>
    <t>Auston Matthews</t>
  </si>
  <si>
    <t>57.6</t>
  </si>
  <si>
    <t>Sebastian Aho</t>
  </si>
  <si>
    <t>F</t>
  </si>
  <si>
    <t>55.7</t>
  </si>
  <si>
    <t>Filip Forsberg</t>
  </si>
  <si>
    <t>NSH</t>
  </si>
  <si>
    <t>Jack Hughes</t>
  </si>
  <si>
    <t>37.6</t>
  </si>
  <si>
    <t>Kirill Marchenko</t>
  </si>
  <si>
    <t>John Tavares</t>
  </si>
  <si>
    <t>58.5</t>
  </si>
  <si>
    <t>Tage Thompson</t>
  </si>
  <si>
    <t>BUF</t>
  </si>
  <si>
    <t>42.7</t>
  </si>
  <si>
    <t>Alex Ovechkin</t>
  </si>
  <si>
    <t>Wyatt Johnston</t>
  </si>
  <si>
    <t>50.3</t>
  </si>
  <si>
    <t>Aleksander Barkov</t>
  </si>
  <si>
    <t>Matt Boldy</t>
  </si>
  <si>
    <t>MIN</t>
  </si>
  <si>
    <t>10.0</t>
  </si>
  <si>
    <t>47.1</t>
  </si>
  <si>
    <t>Rickard Rakell</t>
  </si>
  <si>
    <t>43.9</t>
  </si>
  <si>
    <t>Mark Stone</t>
  </si>
  <si>
    <t>Cole Caufield</t>
  </si>
  <si>
    <t>Nico Hischier</t>
  </si>
  <si>
    <t>19.0</t>
  </si>
  <si>
    <t>55.6</t>
  </si>
  <si>
    <t>Aliaksei Protas</t>
  </si>
  <si>
    <t>24.0</t>
  </si>
  <si>
    <t>Alex DeBrincat</t>
  </si>
  <si>
    <t>44.4</t>
  </si>
  <si>
    <t>Roope Hintz</t>
  </si>
  <si>
    <t>53.5</t>
  </si>
  <si>
    <t>Jordan Kyrou</t>
  </si>
  <si>
    <t>35.7</t>
  </si>
  <si>
    <t>Lane Hutson</t>
  </si>
  <si>
    <t>7.0</t>
  </si>
  <si>
    <t>Adrian Kempe</t>
  </si>
  <si>
    <t>LAK</t>
  </si>
  <si>
    <t>Dylan Larkin</t>
  </si>
  <si>
    <t>54.6</t>
  </si>
  <si>
    <t>Evan Bouchard</t>
  </si>
  <si>
    <t>Pierre-Luc Dubois</t>
  </si>
  <si>
    <t>49.8</t>
  </si>
  <si>
    <t>Nikolaj Ehlers</t>
  </si>
  <si>
    <t>Dylan Holloway</t>
  </si>
  <si>
    <t>Mikael Granlund</t>
  </si>
  <si>
    <t>49.3</t>
  </si>
  <si>
    <t>SJS</t>
  </si>
  <si>
    <t>63.6</t>
  </si>
  <si>
    <t>Rasmus Dahlin</t>
  </si>
  <si>
    <t>Anže Kopitar</t>
  </si>
  <si>
    <t>57.0</t>
  </si>
  <si>
    <t>Alex Tuch</t>
  </si>
  <si>
    <t>43.0</t>
  </si>
  <si>
    <t>Tom Wilson</t>
  </si>
  <si>
    <t>J.T. Miller</t>
  </si>
  <si>
    <t>58.7</t>
  </si>
  <si>
    <t>11.0</t>
  </si>
  <si>
    <t>58.6</t>
  </si>
  <si>
    <t>58.9</t>
  </si>
  <si>
    <t>Drake Batherson</t>
  </si>
  <si>
    <t>47.4</t>
  </si>
  <si>
    <t>Victor Hedman</t>
  </si>
  <si>
    <t>Seth Jarvis</t>
  </si>
  <si>
    <t>34.0</t>
  </si>
  <si>
    <t>Nazem Kadri</t>
  </si>
  <si>
    <t>CGY</t>
  </si>
  <si>
    <t>46.0</t>
  </si>
  <si>
    <t>JJ Peterka</t>
  </si>
  <si>
    <t>20.0</t>
  </si>
  <si>
    <t>Gabriel Vilardi</t>
  </si>
  <si>
    <t>Connor Bedard</t>
  </si>
  <si>
    <t>CHI</t>
  </si>
  <si>
    <t>37.9</t>
  </si>
  <si>
    <t>Ryan Donato</t>
  </si>
  <si>
    <t>17.0</t>
  </si>
  <si>
    <t>44.6</t>
  </si>
  <si>
    <t>Tomáš Hertl</t>
  </si>
  <si>
    <t>56.4</t>
  </si>
  <si>
    <t>Jonathan Huberdeau</t>
  </si>
  <si>
    <t>32.4</t>
  </si>
  <si>
    <t>Bryan Rust</t>
  </si>
  <si>
    <t>60.0</t>
  </si>
  <si>
    <t>Nick Schmaltz</t>
  </si>
  <si>
    <t>Jared McCann</t>
  </si>
  <si>
    <t>SEA</t>
  </si>
  <si>
    <t>45.3</t>
  </si>
  <si>
    <t>Matvei Michkov</t>
  </si>
  <si>
    <t>13.0</t>
  </si>
  <si>
    <t>46.3</t>
  </si>
  <si>
    <t>Marco Rossi</t>
  </si>
  <si>
    <t>46.9</t>
  </si>
  <si>
    <t>Macklin Celebrini</t>
  </si>
  <si>
    <t>Josh Morrissey</t>
  </si>
  <si>
    <t>Teuvo Teräväinen</t>
  </si>
  <si>
    <t>38.7</t>
  </si>
  <si>
    <t>Matthew Tkachuk</t>
  </si>
  <si>
    <t>Logan Cooley</t>
  </si>
  <si>
    <t>45.2</t>
  </si>
  <si>
    <t>Adam Fox</t>
  </si>
  <si>
    <t>William Eklund</t>
  </si>
  <si>
    <t>31.4</t>
  </si>
  <si>
    <t>Connor McMichael</t>
  </si>
  <si>
    <t>46.8</t>
  </si>
  <si>
    <t>Brady Tkachuk</t>
  </si>
  <si>
    <t>Patrick Kane</t>
  </si>
  <si>
    <t>38.5</t>
  </si>
  <si>
    <t>Jake Sanderson</t>
  </si>
  <si>
    <t>Shea Theodore</t>
  </si>
  <si>
    <t>Brock Nelson</t>
  </si>
  <si>
    <t>52.6</t>
  </si>
  <si>
    <t>NYI</t>
  </si>
  <si>
    <t>51.7</t>
  </si>
  <si>
    <t>Anthony Cirelli</t>
  </si>
  <si>
    <t>50.2</t>
  </si>
  <si>
    <t>Dylan Guenther</t>
  </si>
  <si>
    <t>Bo Horvat</t>
  </si>
  <si>
    <t>Troy Terry</t>
  </si>
  <si>
    <t>ANA</t>
  </si>
  <si>
    <t>36.7</t>
  </si>
  <si>
    <t>Kevin Fiala</t>
  </si>
  <si>
    <t>41.7</t>
  </si>
  <si>
    <t>Kirill Kaprizov</t>
  </si>
  <si>
    <t>Erik Karlsson</t>
  </si>
  <si>
    <t>Matthew Knies</t>
  </si>
  <si>
    <t>Vincent Trocheck</t>
  </si>
  <si>
    <t>59.4</t>
  </si>
  <si>
    <t>Mika Zibanejad</t>
  </si>
  <si>
    <t>52.5</t>
  </si>
  <si>
    <t>Pavel Buchnevich</t>
  </si>
  <si>
    <t>37.2</t>
  </si>
  <si>
    <t>Morgan Geekie</t>
  </si>
  <si>
    <t>Anders Lee</t>
  </si>
  <si>
    <t>42.3</t>
  </si>
  <si>
    <t>Chandler Stephenson</t>
  </si>
  <si>
    <t>51.9</t>
  </si>
  <si>
    <t>Jason Zucker</t>
  </si>
  <si>
    <t>Sam Bennett</t>
  </si>
  <si>
    <t>46.2</t>
  </si>
  <si>
    <t>John Carlson</t>
  </si>
  <si>
    <t>3.0</t>
  </si>
  <si>
    <t>Pavel Dorofeyev</t>
  </si>
  <si>
    <t>Kent Johnson</t>
  </si>
  <si>
    <t>Mason McTavish</t>
  </si>
  <si>
    <t>49.4</t>
  </si>
  <si>
    <t>Tyler Toffoli</t>
  </si>
  <si>
    <t>Brock Boeser</t>
  </si>
  <si>
    <t>Thomas Harley</t>
  </si>
  <si>
    <t>Jonathan Marchessault</t>
  </si>
  <si>
    <t>Timo Meier</t>
  </si>
  <si>
    <t>32.0</t>
  </si>
  <si>
    <t>Sean Monahan</t>
  </si>
  <si>
    <t>51.8</t>
  </si>
  <si>
    <t>Ryan Nugent-Hopkins</t>
  </si>
  <si>
    <t>49.1</t>
  </si>
  <si>
    <t>Ivan Barbashev</t>
  </si>
  <si>
    <t>Quinton Byfield</t>
  </si>
  <si>
    <t>Claude Giroux</t>
  </si>
  <si>
    <t>Ryan McLeod</t>
  </si>
  <si>
    <t>Cole Perfetti</t>
  </si>
  <si>
    <t>Brayden Schenn</t>
  </si>
  <si>
    <t>Mikhail Sergachev</t>
  </si>
  <si>
    <t>Juraj Slafkovsky</t>
  </si>
  <si>
    <t>Carter Verhaeghe</t>
  </si>
  <si>
    <t>Mats Zuccarello</t>
  </si>
  <si>
    <t>39.4</t>
  </si>
  <si>
    <t>Brad Marchand</t>
  </si>
  <si>
    <t>12.0</t>
  </si>
  <si>
    <t>Jakob Chychrun</t>
  </si>
  <si>
    <t>Adam Fantilli</t>
  </si>
  <si>
    <t>42.5</t>
  </si>
  <si>
    <t>Evgeni Malkin</t>
  </si>
  <si>
    <t>Kyle Palmieri</t>
  </si>
  <si>
    <t>Jaden Schwartz</t>
  </si>
  <si>
    <t>47.7</t>
  </si>
  <si>
    <t>Steven Stamkos</t>
  </si>
  <si>
    <t>Jamie Benn</t>
  </si>
  <si>
    <t>55.9</t>
  </si>
  <si>
    <t>Conor Garland</t>
  </si>
  <si>
    <t>Mason Marchment</t>
  </si>
  <si>
    <t>Jake Neighbours</t>
  </si>
  <si>
    <t>Ryan O'Reilly</t>
  </si>
  <si>
    <t>56.2</t>
  </si>
  <si>
    <t>Elias Pettersson</t>
  </si>
  <si>
    <t>47.5</t>
  </si>
  <si>
    <t>Andrei Svechnikov</t>
  </si>
  <si>
    <t>25.0</t>
  </si>
  <si>
    <t>Pavel Zacha</t>
  </si>
  <si>
    <t>Jake DeBrusk</t>
  </si>
  <si>
    <t>Shayne Gostisbehere</t>
  </si>
  <si>
    <t>6.0</t>
  </si>
  <si>
    <t>Zach Hyman</t>
  </si>
  <si>
    <t>40.0</t>
  </si>
  <si>
    <t>Artturi Lehkonen</t>
  </si>
  <si>
    <t>43.8</t>
  </si>
  <si>
    <t>Anton Lundell</t>
  </si>
  <si>
    <t>52.7</t>
  </si>
  <si>
    <t>MacKenzie Weegar</t>
  </si>
  <si>
    <t>Oliver Bjorkstrand</t>
  </si>
  <si>
    <t>30.0</t>
  </si>
  <si>
    <t>Warren Foegele</t>
  </si>
  <si>
    <t>41.8</t>
  </si>
  <si>
    <t>Barrett Hayton</t>
  </si>
  <si>
    <t>53.8</t>
  </si>
  <si>
    <t>Jackson LaCombe</t>
  </si>
  <si>
    <t>Alexis Lafrenière</t>
  </si>
  <si>
    <t>34.2</t>
  </si>
  <si>
    <t>Elias Lindholm</t>
  </si>
  <si>
    <t>55.1</t>
  </si>
  <si>
    <t>Pius Suter</t>
  </si>
  <si>
    <t>42.6</t>
  </si>
  <si>
    <t>Devon Toews</t>
  </si>
  <si>
    <t>Dmitri Voronkov</t>
  </si>
  <si>
    <t>Kaapo Kakko</t>
  </si>
  <si>
    <t>49.0</t>
  </si>
  <si>
    <t>Matty Beniers</t>
  </si>
  <si>
    <t>Tyler Bertuzzi</t>
  </si>
  <si>
    <t>46.5</t>
  </si>
  <si>
    <t>Luke Hughes</t>
  </si>
  <si>
    <t>Frank Vatrano</t>
  </si>
  <si>
    <t>Shane Wright</t>
  </si>
  <si>
    <t>44.7</t>
  </si>
  <si>
    <t>Leo Carlsson</t>
  </si>
  <si>
    <t>41.2</t>
  </si>
  <si>
    <t>Matthew Coronato</t>
  </si>
  <si>
    <t>Dylan Cozens</t>
  </si>
  <si>
    <t>50.7</t>
  </si>
  <si>
    <t>50.6</t>
  </si>
  <si>
    <t>51.2</t>
  </si>
  <si>
    <t>Sean Couturier</t>
  </si>
  <si>
    <t>55.8</t>
  </si>
  <si>
    <t>Phillip Danault</t>
  </si>
  <si>
    <t>52.3</t>
  </si>
  <si>
    <t>Cutter Gauthier</t>
  </si>
  <si>
    <t>38.2</t>
  </si>
  <si>
    <t>Dougie Hamilton</t>
  </si>
  <si>
    <t>Simon Holmström</t>
  </si>
  <si>
    <t>Brandon Montour</t>
  </si>
  <si>
    <t>Nick Paul</t>
  </si>
  <si>
    <t>Owen Power</t>
  </si>
  <si>
    <t>Moritz Seider</t>
  </si>
  <si>
    <t>Will Smith</t>
  </si>
  <si>
    <t>35.6</t>
  </si>
  <si>
    <t>Ryan Strome</t>
  </si>
  <si>
    <t>41.6</t>
  </si>
  <si>
    <t>Jake Walman</t>
  </si>
  <si>
    <t>William Cuylle</t>
  </si>
  <si>
    <t>Evgenii Dadonov</t>
  </si>
  <si>
    <t>Stefan Noesen</t>
  </si>
  <si>
    <t>47.6</t>
  </si>
  <si>
    <t>Owen Tippett</t>
  </si>
  <si>
    <t>35.3</t>
  </si>
  <si>
    <t>Casey Mittelstadt</t>
  </si>
  <si>
    <t>42.4</t>
  </si>
  <si>
    <t>Taylor Hall</t>
  </si>
  <si>
    <t>Thomas Chabot</t>
  </si>
  <si>
    <t>Noah Hanifin</t>
  </si>
  <si>
    <t>Roman Josi</t>
  </si>
  <si>
    <t>Jean-Gabriel Pageau</t>
  </si>
  <si>
    <t>Fabian Zetterlund</t>
  </si>
  <si>
    <t>Cam Fowler</t>
  </si>
  <si>
    <t>Bowen Byram</t>
  </si>
  <si>
    <t>Noah Dobson</t>
  </si>
  <si>
    <t>Jonathan Drouin</t>
  </si>
  <si>
    <t>40.9</t>
  </si>
  <si>
    <t>Vince Dunn</t>
  </si>
  <si>
    <t>Brett Howden</t>
  </si>
  <si>
    <t>52.2</t>
  </si>
  <si>
    <t>Alex Laferriere</t>
  </si>
  <si>
    <t>36.9</t>
  </si>
  <si>
    <t>Trevor Moore</t>
  </si>
  <si>
    <t>Neal Pionk</t>
  </si>
  <si>
    <t>Morgan Rielly</t>
  </si>
  <si>
    <t>Jack Roslovic</t>
  </si>
  <si>
    <t>54.4</t>
  </si>
  <si>
    <t>Kiefer Sherwood</t>
  </si>
  <si>
    <t>Bobby Brink</t>
  </si>
  <si>
    <t>Tyson Foerster</t>
  </si>
  <si>
    <t>Brendan Gallagher</t>
  </si>
  <si>
    <t>Matt Grzelcyk</t>
  </si>
  <si>
    <t>Vladislav Namestnikov</t>
  </si>
  <si>
    <t>45.6</t>
  </si>
  <si>
    <t>Reilly Smith</t>
  </si>
  <si>
    <t>André Burakovsky</t>
  </si>
  <si>
    <t>Blake Coleman</t>
  </si>
  <si>
    <t>48.7</t>
  </si>
  <si>
    <t>Frédérick Gaudreau</t>
  </si>
  <si>
    <t>47.8</t>
  </si>
  <si>
    <t>Nino Niederreiter</t>
  </si>
  <si>
    <t>Colton Parayko</t>
  </si>
  <si>
    <t>Jack Quinn</t>
  </si>
  <si>
    <t>Darren Raddysh</t>
  </si>
  <si>
    <t>Joshua Norris</t>
  </si>
  <si>
    <t>54.0</t>
  </si>
  <si>
    <t>Logan Stankoven</t>
  </si>
  <si>
    <t>46.4</t>
  </si>
  <si>
    <t>Jake Evans</t>
  </si>
  <si>
    <t>53.4</t>
  </si>
  <si>
    <t>Jordan Martinook</t>
  </si>
  <si>
    <t>48.5</t>
  </si>
  <si>
    <t>Ilya Mikheyev</t>
  </si>
  <si>
    <t>Eeli Tolvanen</t>
  </si>
  <si>
    <t>Alexander Wennberg</t>
  </si>
  <si>
    <t>47.9</t>
  </si>
  <si>
    <t>Morgan Frost</t>
  </si>
  <si>
    <t>51.0</t>
  </si>
  <si>
    <t>Zachary Bolduc</t>
  </si>
  <si>
    <t>Aaron Ekblad</t>
  </si>
  <si>
    <t>Mattias Ekholm</t>
  </si>
  <si>
    <t>Alex Killorn</t>
  </si>
  <si>
    <t>Patrik Laine</t>
  </si>
  <si>
    <t>Mason Lohrei</t>
  </si>
  <si>
    <t>Adam Lowry</t>
  </si>
  <si>
    <t>51.4</t>
  </si>
  <si>
    <t>Bobby McMann</t>
  </si>
  <si>
    <t>Alex Pietrangelo</t>
  </si>
  <si>
    <t>Shane Pinto</t>
  </si>
  <si>
    <t>Jordan Staal</t>
  </si>
  <si>
    <t>53.9</t>
  </si>
  <si>
    <t>Michael Bunting</t>
  </si>
  <si>
    <t>Seth Jones</t>
  </si>
  <si>
    <t>Noah Cates</t>
  </si>
  <si>
    <t>45.1</t>
  </si>
  <si>
    <t>Justin Faulk</t>
  </si>
  <si>
    <t>Marco Kasper</t>
  </si>
  <si>
    <t>Dawson Mercer</t>
  </si>
  <si>
    <t>41.9</t>
  </si>
  <si>
    <t>Eric Robinson</t>
  </si>
  <si>
    <t>Maxim Tsyplakov</t>
  </si>
  <si>
    <t>Jackson Blake</t>
  </si>
  <si>
    <t>Brandt Clarke</t>
  </si>
  <si>
    <t>4.0</t>
  </si>
  <si>
    <t>J.T. Compher</t>
  </si>
  <si>
    <t>Max Domi</t>
  </si>
  <si>
    <t>9.0</t>
  </si>
  <si>
    <t>Christian Dvorak</t>
  </si>
  <si>
    <t>55.4</t>
  </si>
  <si>
    <t>Nick Foligno</t>
  </si>
  <si>
    <t>Ridly Greig</t>
  </si>
  <si>
    <t>Marcus Johansson</t>
  </si>
  <si>
    <t>8.0</t>
  </si>
  <si>
    <t>Jesperi Kotkaniemi</t>
  </si>
  <si>
    <t>Valeri Nichushkin</t>
  </si>
  <si>
    <t>Jared Spurgeon</t>
  </si>
  <si>
    <t>Vladimir Tarasenko</t>
  </si>
  <si>
    <t>Andrei Kuzmenko</t>
  </si>
  <si>
    <t>100.0</t>
  </si>
  <si>
    <t>Rasmus Andersson</t>
  </si>
  <si>
    <t>Filip Hronek</t>
  </si>
  <si>
    <t>Ryan McDonagh</t>
  </si>
  <si>
    <t>Darnell Nurse</t>
  </si>
  <si>
    <t>Ivan Provorov</t>
  </si>
  <si>
    <t>Mackie Samoskevich</t>
  </si>
  <si>
    <t>Cole Sillinger</t>
  </si>
  <si>
    <t>James van Riemsdyk</t>
  </si>
  <si>
    <t>Trevor Zegras</t>
  </si>
  <si>
    <t>Philip Broberg</t>
  </si>
  <si>
    <t>Ross Colton</t>
  </si>
  <si>
    <t>40.2</t>
  </si>
  <si>
    <t>Simon Edvinsson</t>
  </si>
  <si>
    <t>Oliver Ekman-Larsson</t>
  </si>
  <si>
    <t>Kris Letang</t>
  </si>
  <si>
    <t>Mike Matheson</t>
  </si>
  <si>
    <t>Mathieu Olivier</t>
  </si>
  <si>
    <t>16.0</t>
  </si>
  <si>
    <t>Evan Rodrigues</t>
  </si>
  <si>
    <t>44.8</t>
  </si>
  <si>
    <t>Scott Laughton</t>
  </si>
  <si>
    <t>49.6</t>
  </si>
  <si>
    <t>53.7</t>
  </si>
  <si>
    <t>Alex Iafallo</t>
  </si>
  <si>
    <t>Keegan Kolesar</t>
  </si>
  <si>
    <t>Nicolas Roy</t>
  </si>
  <si>
    <t>Rasmus Sandin</t>
  </si>
  <si>
    <t>Travis Sanheim</t>
  </si>
  <si>
    <t>Jeff Skinner</t>
  </si>
  <si>
    <t>Brady Skjei</t>
  </si>
  <si>
    <t>Alex Vlasic</t>
  </si>
  <si>
    <t>Charlie Coyle</t>
  </si>
  <si>
    <t>48.3</t>
  </si>
  <si>
    <t>Yanni Gourde</t>
  </si>
  <si>
    <t>50.8</t>
  </si>
  <si>
    <t>48.9</t>
  </si>
  <si>
    <t>Zach Benson</t>
  </si>
  <si>
    <t>Luke Evangelista</t>
  </si>
  <si>
    <t>Gustav Forsling</t>
  </si>
  <si>
    <t>Vladislav Gavrikov</t>
  </si>
  <si>
    <t>Adam Larsson</t>
  </si>
  <si>
    <t>Andrew Mangiapane</t>
  </si>
  <si>
    <t>Victor Olofsson</t>
  </si>
  <si>
    <t>Ondřej Palát</t>
  </si>
  <si>
    <t>Ryan Poehling</t>
  </si>
  <si>
    <t>Taylor Raddysh</t>
  </si>
  <si>
    <t>Yegor Sharangovich</t>
  </si>
  <si>
    <t>Connor Zary</t>
  </si>
  <si>
    <t>37.3</t>
  </si>
  <si>
    <t>Brandon Saad</t>
  </si>
  <si>
    <t>29.2</t>
  </si>
  <si>
    <t>Joel Armia</t>
  </si>
  <si>
    <t>Connor Brown</t>
  </si>
  <si>
    <t>Brent Burns</t>
  </si>
  <si>
    <t>Brock Faber</t>
  </si>
  <si>
    <t>Marcus Foligno</t>
  </si>
  <si>
    <t>36.8</t>
  </si>
  <si>
    <t>Michael Kesselring</t>
  </si>
  <si>
    <t>Peyton Krebs</t>
  </si>
  <si>
    <t>Dmitry Orlov</t>
  </si>
  <si>
    <t>Tanner Pearson</t>
  </si>
  <si>
    <t>Corey Perry</t>
  </si>
  <si>
    <t>Jaccob Slavin</t>
  </si>
  <si>
    <t>Gustav Nyquist</t>
  </si>
  <si>
    <t>Filip Chytil</t>
  </si>
  <si>
    <t>Danton Heinen</t>
  </si>
  <si>
    <t>36.4</t>
  </si>
  <si>
    <t>Marcus Pettersson</t>
  </si>
  <si>
    <t>Josh Anderson</t>
  </si>
  <si>
    <t>Viktor Arvidsson</t>
  </si>
  <si>
    <t>Mikael Backlund</t>
  </si>
  <si>
    <t>Nic Dowd</t>
  </si>
  <si>
    <t>50.1</t>
  </si>
  <si>
    <t>Ryker Evans</t>
  </si>
  <si>
    <t>Martin Fehérváry</t>
  </si>
  <si>
    <t>Ryan Hartman</t>
  </si>
  <si>
    <t>Miro Heiskanen</t>
  </si>
  <si>
    <t>William Karlsson</t>
  </si>
  <si>
    <t>57.8</t>
  </si>
  <si>
    <t>Chris Kreider</t>
  </si>
  <si>
    <t>Esa Lindell</t>
  </si>
  <si>
    <t>Alex Newhook</t>
  </si>
  <si>
    <t>43.5</t>
  </si>
  <si>
    <t>Damon Severson</t>
  </si>
  <si>
    <t>Jordan Spence</t>
  </si>
  <si>
    <t>Anthony Beauvillier</t>
  </si>
  <si>
    <t>Michael Amadio</t>
  </si>
  <si>
    <t>51.1</t>
  </si>
  <si>
    <t>Teddy Blueger</t>
  </si>
  <si>
    <t>Mavrik Bourque</t>
  </si>
  <si>
    <t>47.0</t>
  </si>
  <si>
    <t>Joel Eriksson Ek</t>
  </si>
  <si>
    <t>Adam Gaudette</t>
  </si>
  <si>
    <t>Alexander Kerfoot</t>
  </si>
  <si>
    <t>Jack McBain</t>
  </si>
  <si>
    <t>Tyler Myers</t>
  </si>
  <si>
    <t>Martin Pospisil</t>
  </si>
  <si>
    <t>40.8</t>
  </si>
  <si>
    <t>Matt Roy</t>
  </si>
  <si>
    <t>Kevin Stenlund</t>
  </si>
  <si>
    <t>59.3</t>
  </si>
  <si>
    <t>Joel Farabee</t>
  </si>
  <si>
    <t>36.2</t>
  </si>
  <si>
    <t>54.5</t>
  </si>
  <si>
    <t>Drew O'Connor</t>
  </si>
  <si>
    <t>42.0</t>
  </si>
  <si>
    <t>41.3</t>
  </si>
  <si>
    <t>45.0</t>
  </si>
  <si>
    <t>Jesper Boqvist</t>
  </si>
  <si>
    <t>Andrew Copp</t>
  </si>
  <si>
    <t>Jordan Eberle</t>
  </si>
  <si>
    <t>Dante Fabbro</t>
  </si>
  <si>
    <t>Samuel Girard</t>
  </si>
  <si>
    <t>Adam Henrique</t>
  </si>
  <si>
    <t>55.3</t>
  </si>
  <si>
    <t>Joel Kiviranta</t>
  </si>
  <si>
    <t>Brett Kulak</t>
  </si>
  <si>
    <t>Charlie McAvoy</t>
  </si>
  <si>
    <t>Jake McCabe</t>
  </si>
  <si>
    <t>K'Andre Miller</t>
  </si>
  <si>
    <t>Vasily Podkolzin</t>
  </si>
  <si>
    <t>Sam Steel</t>
  </si>
  <si>
    <t>Alex Turcotte</t>
  </si>
  <si>
    <t>Alexandre Carrier</t>
  </si>
  <si>
    <t>Mason Appleton</t>
  </si>
  <si>
    <t>Paul Cotter</t>
  </si>
  <si>
    <t>Kirby Dach</t>
  </si>
  <si>
    <t>40.3</t>
  </si>
  <si>
    <t>Nils Höglander</t>
  </si>
  <si>
    <t>Jiri Kulich</t>
  </si>
  <si>
    <t>Eetu Luostarinen</t>
  </si>
  <si>
    <t>Niko Mikkola</t>
  </si>
  <si>
    <t>Thomas Novak</t>
  </si>
  <si>
    <t>Ryan Pulock</t>
  </si>
  <si>
    <t>Ryan Lindgren</t>
  </si>
  <si>
    <t>Cody Ceci</t>
  </si>
  <si>
    <t>Lars Eller</t>
  </si>
  <si>
    <t>52.0</t>
  </si>
  <si>
    <t>56.0</t>
  </si>
  <si>
    <t>Erik Černák</t>
  </si>
  <si>
    <t>Kevin Hayes</t>
  </si>
  <si>
    <t>Frank Nazar</t>
  </si>
  <si>
    <t>45.9</t>
  </si>
  <si>
    <t>Lukas Reichel</t>
  </si>
  <si>
    <t>Nicholas Robertson</t>
  </si>
  <si>
    <t>Colton Sissons</t>
  </si>
  <si>
    <t>54.8</t>
  </si>
  <si>
    <t>Trevor van Riemsdyk</t>
  </si>
  <si>
    <t>Justin Brazeau</t>
  </si>
  <si>
    <t>Philip Tomasino</t>
  </si>
  <si>
    <t>Brandon Tanev</t>
  </si>
  <si>
    <t>Brian Dumoulin</t>
  </si>
  <si>
    <t>Cody Glass</t>
  </si>
  <si>
    <t>40.7</t>
  </si>
  <si>
    <t>Michael Anderson</t>
  </si>
  <si>
    <t>Mathew Barzal</t>
  </si>
  <si>
    <t>Jonatan Berggren</t>
  </si>
  <si>
    <t>Jamie Drysdale</t>
  </si>
  <si>
    <t>Brandon Duhaime</t>
  </si>
  <si>
    <t>Joel Edmundson</t>
  </si>
  <si>
    <t>Nick Jensen</t>
  </si>
  <si>
    <t>Blake Lizotte</t>
  </si>
  <si>
    <t>Jacob Middleton</t>
  </si>
  <si>
    <t>Logan O'Connor</t>
  </si>
  <si>
    <t>Braden Schneider</t>
  </si>
  <si>
    <t>Tyler Seguin</t>
  </si>
  <si>
    <t>52.1</t>
  </si>
  <si>
    <t>Kevin Bahl</t>
  </si>
  <si>
    <t>Jonas Brodin</t>
  </si>
  <si>
    <t>Parker Kelly</t>
  </si>
  <si>
    <t>Pat Maroon</t>
  </si>
  <si>
    <t>Pavel Mintyukov</t>
  </si>
  <si>
    <t>Connor Murphy</t>
  </si>
  <si>
    <t>Adam Pelech</t>
  </si>
  <si>
    <t>Michael Rasmussen</t>
  </si>
  <si>
    <t>46.6</t>
  </si>
  <si>
    <t>Rasmus Ristolainen</t>
  </si>
  <si>
    <t>Alexander Romanov</t>
  </si>
  <si>
    <t>Dylan Samberg</t>
  </si>
  <si>
    <t>Oskar Sundqvist</t>
  </si>
  <si>
    <t>Olen Zellweger</t>
  </si>
  <si>
    <t>Michael Carcone</t>
  </si>
  <si>
    <t>Sam Carrick</t>
  </si>
  <si>
    <t>Justin Danforth</t>
  </si>
  <si>
    <t>Dylan DeMelo</t>
  </si>
  <si>
    <t>Erik Gustafsson</t>
  </si>
  <si>
    <t>Garnet Hathaway</t>
  </si>
  <si>
    <t>Emil Heineman</t>
  </si>
  <si>
    <t>Mattias Janmark</t>
  </si>
  <si>
    <t>41.0</t>
  </si>
  <si>
    <t>Boone Jenner</t>
  </si>
  <si>
    <t>51.3</t>
  </si>
  <si>
    <t>Luke Kunin</t>
  </si>
  <si>
    <t>47.3</t>
  </si>
  <si>
    <t>Matias Maccelli</t>
  </si>
  <si>
    <t>Emil Martinsen Lilleberg</t>
  </si>
  <si>
    <t>Nicklaus Perbix</t>
  </si>
  <si>
    <t>Nate Schmidt</t>
  </si>
  <si>
    <t>Nikita Zadorov</t>
  </si>
  <si>
    <t>Craig Smith</t>
  </si>
  <si>
    <t>35.0</t>
  </si>
  <si>
    <t>Nikolai Kovalenko</t>
  </si>
  <si>
    <t>Nick Bjugstad</t>
  </si>
  <si>
    <t>Jonny Brodzinski</t>
  </si>
  <si>
    <t>Mitchell Chaffee</t>
  </si>
  <si>
    <t>Jalen Chatfield</t>
  </si>
  <si>
    <t>Lawson Crouse</t>
  </si>
  <si>
    <t>Tony DeAngelo</t>
  </si>
  <si>
    <t>Drew Doughty</t>
  </si>
  <si>
    <t>Mario Ferraro</t>
  </si>
  <si>
    <t>A.J. Greer</t>
  </si>
  <si>
    <t>Erik Haula</t>
  </si>
  <si>
    <t>Johnathan Kovacevic</t>
  </si>
  <si>
    <t>Brett Leason</t>
  </si>
  <si>
    <t>Steven Lorentz</t>
  </si>
  <si>
    <t>Brayden McNabb</t>
  </si>
  <si>
    <t>Chris Tanev</t>
  </si>
  <si>
    <t>Tomáš Tatar</t>
  </si>
  <si>
    <t>Alexey Toropchenko</t>
  </si>
  <si>
    <t>Jakob Pelletier</t>
  </si>
  <si>
    <t>44.0</t>
  </si>
  <si>
    <t>Zach Aston-Reese</t>
  </si>
  <si>
    <t>Oskar Back</t>
  </si>
  <si>
    <t>52.4</t>
  </si>
  <si>
    <t>Zach Bogosian</t>
  </si>
  <si>
    <t>Ian Cole</t>
  </si>
  <si>
    <t>Jason Dickinson</t>
  </si>
  <si>
    <t>49.5</t>
  </si>
  <si>
    <t>Brenden Dillon</t>
  </si>
  <si>
    <t>Josh Doan</t>
  </si>
  <si>
    <t>Robby Fabbri</t>
  </si>
  <si>
    <t>Gage Goncalves</t>
  </si>
  <si>
    <t>Radko Gudas</t>
  </si>
  <si>
    <t>Kaiden Guhle</t>
  </si>
  <si>
    <t>Pontus Holmberg</t>
  </si>
  <si>
    <t>Cole Koepke</t>
  </si>
  <si>
    <t>Olli Määttä</t>
  </si>
  <si>
    <t>Andrew Peeke</t>
  </si>
  <si>
    <t>Nick Seeler</t>
  </si>
  <si>
    <t>Cameron York</t>
  </si>
  <si>
    <t>Jack Drury</t>
  </si>
  <si>
    <t>57.3</t>
  </si>
  <si>
    <t>58.8</t>
  </si>
  <si>
    <t>55.2</t>
  </si>
  <si>
    <t>Mark Jankowski</t>
  </si>
  <si>
    <t>Uvis Balinskis</t>
  </si>
  <si>
    <t>Colin Blackwell</t>
  </si>
  <si>
    <t>Yegor Chinakhov</t>
  </si>
  <si>
    <t>Casey Cizikas</t>
  </si>
  <si>
    <t>Trent Frederic</t>
  </si>
  <si>
    <t>43.7</t>
  </si>
  <si>
    <t>Sean Kuraly</t>
  </si>
  <si>
    <t>Timothy Liljegren</t>
  </si>
  <si>
    <t>Isac Lundeström</t>
  </si>
  <si>
    <t>Josh Manson</t>
  </si>
  <si>
    <t>Jamie Oleksiak</t>
  </si>
  <si>
    <t>David Perron</t>
  </si>
  <si>
    <t>Brett Pesce</t>
  </si>
  <si>
    <t>David Savard</t>
  </si>
  <si>
    <t>Fedor Svechkov</t>
  </si>
  <si>
    <t>Nathan Walker</t>
  </si>
  <si>
    <t>Sean Walker</t>
  </si>
  <si>
    <t>Yegor Zamula</t>
  </si>
  <si>
    <t>William Borgen</t>
  </si>
  <si>
    <t>Michael Eyssimont</t>
  </si>
  <si>
    <t>Joe Veleno</t>
  </si>
  <si>
    <t>Morgan Barron</t>
  </si>
  <si>
    <t>Nick Blankenburg</t>
  </si>
  <si>
    <t>Connor Clifton</t>
  </si>
  <si>
    <t>Pierre Engvall</t>
  </si>
  <si>
    <t>Radek Faksa</t>
  </si>
  <si>
    <t>Mark Kastelic</t>
  </si>
  <si>
    <t>Zachary L'Heureux</t>
  </si>
  <si>
    <t>Ilya Lyubushkin</t>
  </si>
  <si>
    <t>John Marino</t>
  </si>
  <si>
    <t>Colin Miller</t>
  </si>
  <si>
    <t>Mattias Samuelsson</t>
  </si>
  <si>
    <t>Ryan Suter</t>
  </si>
  <si>
    <t>Yakov Trenin</t>
  </si>
  <si>
    <t>Nico Sturm</t>
  </si>
  <si>
    <t>62.7</t>
  </si>
  <si>
    <t>Urho Vaakanainen</t>
  </si>
  <si>
    <t>Adam Boqvist</t>
  </si>
  <si>
    <t>Conor Timmins</t>
  </si>
  <si>
    <t>Jacob Trouba</t>
  </si>
  <si>
    <t>0.9</t>
  </si>
  <si>
    <t>Nick Cousins</t>
  </si>
  <si>
    <t>Drew Helleson</t>
  </si>
  <si>
    <t>Tanner Jeannot</t>
  </si>
  <si>
    <t>Mathieu Joseph</t>
  </si>
  <si>
    <t>David Kämpf</t>
  </si>
  <si>
    <t>Dmitry Kulikov</t>
  </si>
  <si>
    <t>Philipp Kurashev</t>
  </si>
  <si>
    <t>Sam Malinski</t>
  </si>
  <si>
    <t>Michael McCarron</t>
  </si>
  <si>
    <t>54.7</t>
  </si>
  <si>
    <t>J.J. Moser</t>
  </si>
  <si>
    <t>Max Pacioretty</t>
  </si>
  <si>
    <t>Logan Stanley</t>
  </si>
  <si>
    <t>Kasperi Kapanen</t>
  </si>
  <si>
    <t>43.4</t>
  </si>
  <si>
    <t>Jakub Vrána</t>
  </si>
  <si>
    <t>Carson Soucy</t>
  </si>
  <si>
    <t>Ben Chiarot</t>
  </si>
  <si>
    <t>Declan Chisholm</t>
  </si>
  <si>
    <t>Conor Geekie</t>
  </si>
  <si>
    <t>Dakota Joshua</t>
  </si>
  <si>
    <t>Kevin Labanc</t>
  </si>
  <si>
    <t>Alec Martinez</t>
  </si>
  <si>
    <t>Cole Smith</t>
  </si>
  <si>
    <t>Jayden Struble</t>
  </si>
  <si>
    <t>Zach Whitecloud</t>
  </si>
  <si>
    <t>Artem Zub</t>
  </si>
  <si>
    <t>Noel Acciari</t>
  </si>
  <si>
    <t>John Beecher</t>
  </si>
  <si>
    <t>Anthony Duclair</t>
  </si>
  <si>
    <t>Collin Graf</t>
  </si>
  <si>
    <t>Nicolas Hague</t>
  </si>
  <si>
    <t>Alexander Holtz</t>
  </si>
  <si>
    <t>Zachary Jones</t>
  </si>
  <si>
    <t>Trevor Lewis</t>
  </si>
  <si>
    <t>Ryan Lomberg</t>
  </si>
  <si>
    <t>Kyle MacLean</t>
  </si>
  <si>
    <t>Denton Mateychuk</t>
  </si>
  <si>
    <t>Matthew Poitras</t>
  </si>
  <si>
    <t>Elmer Söderblom</t>
  </si>
  <si>
    <t>Alexandre Texier</t>
  </si>
  <si>
    <t>Brandon Carlo</t>
  </si>
  <si>
    <t>Juuso Pärssinen</t>
  </si>
  <si>
    <t>43.3</t>
  </si>
  <si>
    <t>Nathan Bastian</t>
  </si>
  <si>
    <t>T.J. Brodie</t>
  </si>
  <si>
    <t>Dennis Cholowski</t>
  </si>
  <si>
    <t>Sam Colangelo</t>
  </si>
  <si>
    <t>Ty Emberson</t>
  </si>
  <si>
    <t>Derek Forbort</t>
  </si>
  <si>
    <t>Tye Kartye</t>
  </si>
  <si>
    <t>Kaedan Korczak</t>
  </si>
  <si>
    <t>Beck Malenstyn</t>
  </si>
  <si>
    <t>Kevin Rooney</t>
  </si>
  <si>
    <t>Henry Thrun</t>
  </si>
  <si>
    <t>2.0</t>
  </si>
  <si>
    <t>Justin Barron</t>
  </si>
  <si>
    <t>Vinnie Hinostroza</t>
  </si>
  <si>
    <t>Marat Khusnutdinov</t>
  </si>
  <si>
    <t>Cam Atkinson</t>
  </si>
  <si>
    <t>Simon Benoit</t>
  </si>
  <si>
    <t>William Carrier</t>
  </si>
  <si>
    <t>Mathew Dumba</t>
  </si>
  <si>
    <t>Sean Durzi</t>
  </si>
  <si>
    <t>Adam Edstrom</t>
  </si>
  <si>
    <t>Marc Gatcomb</t>
  </si>
  <si>
    <t>Josh Mahura</t>
  </si>
  <si>
    <t>Daniil Miromanov</t>
  </si>
  <si>
    <t>Shakir Mukhamadullin</t>
  </si>
  <si>
    <t>Tomáš Nosek</t>
  </si>
  <si>
    <t>Brayden Pachal</t>
  </si>
  <si>
    <t>Jesse Puljujärvi</t>
  </si>
  <si>
    <t>Jonas Siegenthaler</t>
  </si>
  <si>
    <t>Scott Perunovich</t>
  </si>
  <si>
    <t>Nolan Allan</t>
  </si>
  <si>
    <t>Brett Berard</t>
  </si>
  <si>
    <t>Lian Bichsel</t>
  </si>
  <si>
    <t>Erik Brännström</t>
  </si>
  <si>
    <t>Jake Christiansen</t>
  </si>
  <si>
    <t>Luca Del Bel Belluz</t>
  </si>
  <si>
    <t>Marc Del Gaizo</t>
  </si>
  <si>
    <t>Ty Dellandrea</t>
  </si>
  <si>
    <t>50.5</t>
  </si>
  <si>
    <t>Barclay Goodrow</t>
  </si>
  <si>
    <t>Jordan Greenway</t>
  </si>
  <si>
    <t>Carl Grundström</t>
  </si>
  <si>
    <t>Ivan Ivan</t>
  </si>
  <si>
    <t>Albert Johansson</t>
  </si>
  <si>
    <t>Wyatt Kaiser</t>
  </si>
  <si>
    <t>Justin Kirkland</t>
  </si>
  <si>
    <t>Tyler Kleven</t>
  </si>
  <si>
    <t>Rasmus Kupari</t>
  </si>
  <si>
    <t>Hendrix Lapierre</t>
  </si>
  <si>
    <t>39.6</t>
  </si>
  <si>
    <t>Brock McGinn</t>
  </si>
  <si>
    <t>Tyler Motte</t>
  </si>
  <si>
    <t>Aatu Räty</t>
  </si>
  <si>
    <t>Jan Rutta</t>
  </si>
  <si>
    <t>Jack Thompson</t>
  </si>
  <si>
    <t>Calvin de Haan</t>
  </si>
  <si>
    <t>Henri Jokiharju</t>
  </si>
  <si>
    <t>Jakub Lauko</t>
  </si>
  <si>
    <t>Connor Dewar</t>
  </si>
  <si>
    <t>Jake Bean</t>
  </si>
  <si>
    <t>Jacob Bryson</t>
  </si>
  <si>
    <t>Colton Dach</t>
  </si>
  <si>
    <t>Justin Dowling</t>
  </si>
  <si>
    <t>Christian Fischer</t>
  </si>
  <si>
    <t>56.3</t>
  </si>
  <si>
    <t>Haydn Fleury</t>
  </si>
  <si>
    <t>Ethen Frank</t>
  </si>
  <si>
    <t>Luke Glendening</t>
  </si>
  <si>
    <t>Joel Hanley</t>
  </si>
  <si>
    <t>Klim Kostin</t>
  </si>
  <si>
    <t>Hampus Lindholm</t>
  </si>
  <si>
    <t>Anthony Mantha</t>
  </si>
  <si>
    <t>Scott Mayfield</t>
  </si>
  <si>
    <t>Jacob Moverare</t>
  </si>
  <si>
    <t>Jeff Petry</t>
  </si>
  <si>
    <t>Mikael Pyyhtia</t>
  </si>
  <si>
    <t>66.7</t>
  </si>
  <si>
    <t>Max Sasson</t>
  </si>
  <si>
    <t>Cole Schwindt</t>
  </si>
  <si>
    <t>Troy Stecher</t>
  </si>
  <si>
    <t>Miles Wood</t>
  </si>
  <si>
    <t>Jordan Oesterle</t>
  </si>
  <si>
    <t>Vladislav Kolyachonok</t>
  </si>
  <si>
    <t>Victor Mancini</t>
  </si>
  <si>
    <t>Luke Schenn</t>
  </si>
  <si>
    <t>Jacob Bernard-Docker</t>
  </si>
  <si>
    <t>Nils Åman</t>
  </si>
  <si>
    <t>37.8</t>
  </si>
  <si>
    <t>Emil Andrae</t>
  </si>
  <si>
    <t>Seamus Casey</t>
  </si>
  <si>
    <t>Ethan Del Mastro</t>
  </si>
  <si>
    <t>Phillip Di Giuseppe</t>
  </si>
  <si>
    <t>Zemgus Girgensons</t>
  </si>
  <si>
    <t>44.3</t>
  </si>
  <si>
    <t>Noah Gregor</t>
  </si>
  <si>
    <t>David Gustafsson</t>
  </si>
  <si>
    <t>Travis Hamonic</t>
  </si>
  <si>
    <t>Jansen Harkins</t>
  </si>
  <si>
    <t>Matthew Highmore</t>
  </si>
  <si>
    <t>Jack Johnson</t>
  </si>
  <si>
    <t>Tyson Jost</t>
  </si>
  <si>
    <t>Adam Klapka</t>
  </si>
  <si>
    <t>Sam Lafferty</t>
  </si>
  <si>
    <t>Jonathan Lekkerimaki</t>
  </si>
  <si>
    <t>Jonathon Merrill</t>
  </si>
  <si>
    <t>Jani Nyman</t>
  </si>
  <si>
    <t>Anthony Richard</t>
  </si>
  <si>
    <t>Tyler Tucker</t>
  </si>
  <si>
    <t>Jimmy Vesey</t>
  </si>
  <si>
    <t>Parker Wotherspoon</t>
  </si>
  <si>
    <t>Arber Xhekaj</t>
  </si>
  <si>
    <t>Oliver Wahlstrom</t>
  </si>
  <si>
    <t>75.0</t>
  </si>
  <si>
    <t>83.3</t>
  </si>
  <si>
    <t>Rodrigo Abols</t>
  </si>
  <si>
    <t>58.4</t>
  </si>
  <si>
    <t>Nick DeSimone</t>
  </si>
  <si>
    <t>Isaiah George</t>
  </si>
  <si>
    <t>Dennis Gilbert</t>
  </si>
  <si>
    <t>Samuel Helenius</t>
  </si>
  <si>
    <t>Justin Holl</t>
  </si>
  <si>
    <t>Calle Järnkrok</t>
  </si>
  <si>
    <t>Tyson Kozak</t>
  </si>
  <si>
    <t>Curtis Lazar</t>
  </si>
  <si>
    <t>Artyom Levshunov</t>
  </si>
  <si>
    <t>Nils Lundkvist</t>
  </si>
  <si>
    <t>Olle Lycksell</t>
  </si>
  <si>
    <t>Scott Morrow</t>
  </si>
  <si>
    <t>Nikita Nesterenko</t>
  </si>
  <si>
    <t>Liam Ohgren</t>
  </si>
  <si>
    <t>Matt Rempe</t>
  </si>
  <si>
    <t>Derek Ryan</t>
  </si>
  <si>
    <t>60.7</t>
  </si>
  <si>
    <t>Ryan Shea</t>
  </si>
  <si>
    <t>Devin Shore</t>
  </si>
  <si>
    <t>Landon Slaggert</t>
  </si>
  <si>
    <t>Juuso Välimäki</t>
  </si>
  <si>
    <t>Adam Wilsby</t>
  </si>
  <si>
    <t>Daniel Sprong</t>
  </si>
  <si>
    <t>Kieffer Bellows</t>
  </si>
  <si>
    <t>Louis Crevier</t>
  </si>
  <si>
    <t>Jonah Gadjovich</t>
  </si>
  <si>
    <t>Ryan Graves</t>
  </si>
  <si>
    <t>Jordan Harris</t>
  </si>
  <si>
    <t>Juha Jaaska</t>
  </si>
  <si>
    <t>51.6</t>
  </si>
  <si>
    <t>Ross Johnston</t>
  </si>
  <si>
    <t>Arthur Kaliyev</t>
  </si>
  <si>
    <t>Rory Kerins</t>
  </si>
  <si>
    <t>John Klingberg</t>
  </si>
  <si>
    <t>Oliver Kylington</t>
  </si>
  <si>
    <t>Vinni Lettieri</t>
  </si>
  <si>
    <t>Logan Mailloux</t>
  </si>
  <si>
    <t>Fraser Minten</t>
  </si>
  <si>
    <t>Ivan Miroshnichenko</t>
  </si>
  <si>
    <t>Philippe Myers</t>
  </si>
  <si>
    <t>Zack Ostapchuk</t>
  </si>
  <si>
    <t>44.9</t>
  </si>
  <si>
    <t>Brendan Smith</t>
  </si>
  <si>
    <t>Erik Johnson</t>
  </si>
  <si>
    <t>Tyson Barrie</t>
  </si>
  <si>
    <t>Kyle Burroughs</t>
  </si>
  <si>
    <t>Lucas Carlsson</t>
  </si>
  <si>
    <t>Nikita Chibrikov</t>
  </si>
  <si>
    <t>Vincent Desharnais</t>
  </si>
  <si>
    <t>Linus Karlsson</t>
  </si>
  <si>
    <t>Matthew Kessel</t>
  </si>
  <si>
    <t>Pyotr Kochetkov</t>
  </si>
  <si>
    <t>Maveric Lamoureux</t>
  </si>
  <si>
    <t>Nick Leddy</t>
  </si>
  <si>
    <t>Andre Lee</t>
  </si>
  <si>
    <t>Zack MacEwen</t>
  </si>
  <si>
    <t>Rutger McGroarty</t>
  </si>
  <si>
    <t>Alex Nedeljkovic</t>
  </si>
  <si>
    <t>Simon Nemec</t>
  </si>
  <si>
    <t>Matthew Nieto</t>
  </si>
  <si>
    <t>Owen Pickering</t>
  </si>
  <si>
    <t>Ilya Sorokin</t>
  </si>
  <si>
    <t>Spencer Stastney</t>
  </si>
  <si>
    <t>Mitchell Stephens</t>
  </si>
  <si>
    <t>Akil Thomas</t>
  </si>
  <si>
    <t>39.5</t>
  </si>
  <si>
    <t>Marc-Édouard Vlasic</t>
  </si>
  <si>
    <t>Dustin Wolf</t>
  </si>
  <si>
    <t>Walker Duehr</t>
  </si>
  <si>
    <t>David Jiříček</t>
  </si>
  <si>
    <t>Pierre-Olivier Joseph</t>
  </si>
  <si>
    <t>Nicolas Aubé-Kubel</t>
  </si>
  <si>
    <t>62.5</t>
  </si>
  <si>
    <t>Robert Bortuzzo</t>
  </si>
  <si>
    <t>Joey Daccord</t>
  </si>
  <si>
    <t>Nicolas Deslauriers</t>
  </si>
  <si>
    <t>Hudson Fasching</t>
  </si>
  <si>
    <t>Filip Gustavsson</t>
  </si>
  <si>
    <t>John Hayden</t>
  </si>
  <si>
    <t>56.8</t>
  </si>
  <si>
    <t>Grant Hutton</t>
  </si>
  <si>
    <t>Connor Ingram</t>
  </si>
  <si>
    <t>Tyler Johnson</t>
  </si>
  <si>
    <t>Oliver Kapanen</t>
  </si>
  <si>
    <t>Spencer Knight</t>
  </si>
  <si>
    <t>Ville Koivunen</t>
  </si>
  <si>
    <t>John Ludvig</t>
  </si>
  <si>
    <t>Cameron Lund</t>
  </si>
  <si>
    <t>Matt Martin</t>
  </si>
  <si>
    <t>Nikolas Matinpalo</t>
  </si>
  <si>
    <t>Dylan McIlrath</t>
  </si>
  <si>
    <t>Marc McLaughlin</t>
  </si>
  <si>
    <t>Keaton Middleton</t>
  </si>
  <si>
    <t>Oliver Moore</t>
  </si>
  <si>
    <t>Liam O'Brien</t>
  </si>
  <si>
    <t>Brennan Othmann</t>
  </si>
  <si>
    <t>Noah Philp</t>
  </si>
  <si>
    <t>Valtteri Puustinen</t>
  </si>
  <si>
    <t>Ryan Reaves</t>
  </si>
  <si>
    <t>Mike Reilly</t>
  </si>
  <si>
    <t>Cole Reinhardt</t>
  </si>
  <si>
    <t>Justin Robidas</t>
  </si>
  <si>
    <t>Joshua Roy</t>
  </si>
  <si>
    <t>Michael Sgarbossa</t>
  </si>
  <si>
    <t>Ty Smith</t>
  </si>
  <si>
    <t>Jimmy Snuggerud</t>
  </si>
  <si>
    <t>Alex Steeves</t>
  </si>
  <si>
    <t>Linus Ullmark</t>
  </si>
  <si>
    <t>Andrei Vasilevskiy</t>
  </si>
  <si>
    <t>Austin Watson</t>
  </si>
  <si>
    <t>Kailer Yamamoto</t>
  </si>
  <si>
    <t>Andreas Englund</t>
  </si>
  <si>
    <t>Frederik Andersen</t>
  </si>
  <si>
    <t>Joey Anderson</t>
  </si>
  <si>
    <t>Yaroslav Askarov</t>
  </si>
  <si>
    <t>Andreas Athanasiou</t>
  </si>
  <si>
    <t>Arshdeep Bains</t>
  </si>
  <si>
    <t>Owen Beck</t>
  </si>
  <si>
    <t>Emil Bemström</t>
  </si>
  <si>
    <t>Clark Bishop</t>
  </si>
  <si>
    <t>Mackenzie Blackwood</t>
  </si>
  <si>
    <t>Matěj Blümel</t>
  </si>
  <si>
    <t>Sergei Bobrovsky</t>
  </si>
  <si>
    <t>Josh Brown</t>
  </si>
  <si>
    <t>Patrick Brown</t>
  </si>
  <si>
    <t>Callahan Burke</t>
  </si>
  <si>
    <t>Drake Caggiula</t>
  </si>
  <si>
    <t>Luca Cagnoni</t>
  </si>
  <si>
    <t>Ethan Cardwell</t>
  </si>
  <si>
    <t>Declan Carlile</t>
  </si>
  <si>
    <t>Lucas Condotta</t>
  </si>
  <si>
    <t>Casey DeSmith</t>
  </si>
  <si>
    <t>Dylan Duke</t>
  </si>
  <si>
    <t>Cale Fleury</t>
  </si>
  <si>
    <t>Nolan Foote</t>
  </si>
  <si>
    <t>Parker Ford</t>
  </si>
  <si>
    <t>Brendan Gaunce</t>
  </si>
  <si>
    <t>48.1</t>
  </si>
  <si>
    <t>Alexandar Georgiev</t>
  </si>
  <si>
    <t>John Gibson</t>
  </si>
  <si>
    <t>Patrick Giles</t>
  </si>
  <si>
    <t>38.0</t>
  </si>
  <si>
    <t>Helge Grans</t>
  </si>
  <si>
    <t>Kevin Gravel</t>
  </si>
  <si>
    <t>Erik Gudbranson</t>
  </si>
  <si>
    <t>Daniil Gushchin</t>
  </si>
  <si>
    <t>Ville Heinola</t>
  </si>
  <si>
    <t>Connor Hellebuyck</t>
  </si>
  <si>
    <t>Joel Hofer</t>
  </si>
  <si>
    <t>Justin Hryckowian</t>
  </si>
  <si>
    <t>Dryden Hunt</t>
  </si>
  <si>
    <t>Arttu Hyry</t>
  </si>
  <si>
    <t>68.8</t>
  </si>
  <si>
    <t>Bokondji Imama</t>
  </si>
  <si>
    <t>Tristan Jarry</t>
  </si>
  <si>
    <t>Max Jones</t>
  </si>
  <si>
    <t>Joona Koppanen</t>
  </si>
  <si>
    <t>Darcy Kuemper</t>
  </si>
  <si>
    <t>Joseph LaBate</t>
  </si>
  <si>
    <t>Tanner Laczynski</t>
  </si>
  <si>
    <t>43.2</t>
  </si>
  <si>
    <t>Brad Lambert</t>
  </si>
  <si>
    <t>Kevin Lankinen</t>
  </si>
  <si>
    <t>Jeremy Lauzon</t>
  </si>
  <si>
    <t>Ryan Leonard</t>
  </si>
  <si>
    <t>Ukko-Pekka Luukkonen</t>
  </si>
  <si>
    <t>Georgii Merkulov</t>
  </si>
  <si>
    <t>Elvis Merzļikins</t>
  </si>
  <si>
    <t>Ian Mitchell</t>
  </si>
  <si>
    <t>Sam Montembeault</t>
  </si>
  <si>
    <t>Jake Oettinger</t>
  </si>
  <si>
    <t>Isaak Phillips</t>
  </si>
  <si>
    <t>Calvin Pickard</t>
  </si>
  <si>
    <t>Andrew Poturalski</t>
  </si>
  <si>
    <t>48.8</t>
  </si>
  <si>
    <t>Samuel Poulin</t>
  </si>
  <si>
    <t>Sam Rinzel</t>
  </si>
  <si>
    <t>Calum Ritchie</t>
  </si>
  <si>
    <t>Isak Rosen</t>
  </si>
  <si>
    <t>Chad Ruhwedel</t>
  </si>
  <si>
    <t>Ilya Samsonov</t>
  </si>
  <si>
    <t>Juuse Saros</t>
  </si>
  <si>
    <t>Matthew Savoie</t>
  </si>
  <si>
    <t>Dominik Shine</t>
  </si>
  <si>
    <t>Ilya Solovyov</t>
  </si>
  <si>
    <t>Justin Sourdif</t>
  </si>
  <si>
    <t>Jack St. Ivany</t>
  </si>
  <si>
    <t>Anthony Stolarz</t>
  </si>
  <si>
    <t>Daniil Tarasov</t>
  </si>
  <si>
    <t>Logan Thompson</t>
  </si>
  <si>
    <t>T.J. Tynan</t>
  </si>
  <si>
    <t>Vítek Vaněček</t>
  </si>
  <si>
    <t>Karel Vejmelka</t>
  </si>
  <si>
    <t>Daniel Vladař</t>
  </si>
  <si>
    <t>Chris Wagner</t>
  </si>
  <si>
    <t>Ozzy Wiesblatt</t>
  </si>
  <si>
    <t>Ryan Winterton</t>
  </si>
  <si>
    <t>Alexander Alexeyev</t>
  </si>
  <si>
    <t>Jake Allen</t>
  </si>
  <si>
    <t>Jaret Anderson-Dolan</t>
  </si>
  <si>
    <t>Justus Annunen</t>
  </si>
  <si>
    <t>Rasmus Asplund</t>
  </si>
  <si>
    <t>Alex Barré-Boulet</t>
  </si>
  <si>
    <t>Matt Benning</t>
  </si>
  <si>
    <t>Jordan Binnington</t>
  </si>
  <si>
    <t>Tobias Björnfot</t>
  </si>
  <si>
    <t>Joel Blomqvist</t>
  </si>
  <si>
    <t>Samuel Bolduc</t>
  </si>
  <si>
    <t>Shane Bowers</t>
  </si>
  <si>
    <t>Travis Boyd</t>
  </si>
  <si>
    <t>Chase Bradley</t>
  </si>
  <si>
    <t>Guillaume Brisebois</t>
  </si>
  <si>
    <t>Brendan Brisson</t>
  </si>
  <si>
    <t>Michael Callahan</t>
  </si>
  <si>
    <t>Kyle Capobianco</t>
  </si>
  <si>
    <t>Nathan Clurman</t>
  </si>
  <si>
    <t>Dylan Coghlan</t>
  </si>
  <si>
    <t>Drew Commesso</t>
  </si>
  <si>
    <t>Eric Comrie</t>
  </si>
  <si>
    <t>Pheonix Copley</t>
  </si>
  <si>
    <t>Sebastian Cossa</t>
  </si>
  <si>
    <t>Angus Crookshank</t>
  </si>
  <si>
    <t>Maxwell Crozier</t>
  </si>
  <si>
    <t>Nico Daws</t>
  </si>
  <si>
    <t>Thatcher Demko</t>
  </si>
  <si>
    <t>Grigori Denisenko</t>
  </si>
  <si>
    <t>Travis Dermott</t>
  </si>
  <si>
    <t>Cam Dineen</t>
  </si>
  <si>
    <t>Jakub Dobes</t>
  </si>
  <si>
    <t>Louis Domingue</t>
  </si>
  <si>
    <t>Karsen Dorwart</t>
  </si>
  <si>
    <t>Lukáš Dostál</t>
  </si>
  <si>
    <t>Joshua Dunne</t>
  </si>
  <si>
    <t>Dalibor Dvorsky</t>
  </si>
  <si>
    <t>Samuel Ersson</t>
  </si>
  <si>
    <t>Ivan Fedotov</t>
  </si>
  <si>
    <t>Tye Felhaber</t>
  </si>
  <si>
    <t>Jack Finley</t>
  </si>
  <si>
    <t>Marc-André Fleury</t>
  </si>
  <si>
    <t>Anton Forsberg</t>
  </si>
  <si>
    <t>Liam Foudy</t>
  </si>
  <si>
    <t>Mark Friedman</t>
  </si>
  <si>
    <t>Jacob Gaucher</t>
  </si>
  <si>
    <t>Julien Gauthier</t>
  </si>
  <si>
    <t>Adam Ginning</t>
  </si>
  <si>
    <t>Jet Greaves</t>
  </si>
  <si>
    <t>Nikita Grebenkin</t>
  </si>
  <si>
    <t>Philipp Grubauer</t>
  </si>
  <si>
    <t>Robert Hägg</t>
  </si>
  <si>
    <t>Jani Hakanpää</t>
  </si>
  <si>
    <t>Brian Halonen</t>
  </si>
  <si>
    <t>Brandon Halverson</t>
  </si>
  <si>
    <t>Mike Hardman</t>
  </si>
  <si>
    <t>Rafaël Harvey-Pinard</t>
  </si>
  <si>
    <t>Dennis Hildeby</t>
  </si>
  <si>
    <t>Adin Hill</t>
  </si>
  <si>
    <t>Marcus Högberg</t>
  </si>
  <si>
    <t>Samuel Honzek</t>
  </si>
  <si>
    <t>Daemon Hunt</t>
  </si>
  <si>
    <t>Ville Husso</t>
  </si>
  <si>
    <t>Ben Hutton</t>
  </si>
  <si>
    <t>Jere Innala</t>
  </si>
  <si>
    <t>Jan Jeník</t>
  </si>
  <si>
    <t>Jonas Johansson</t>
  </si>
  <si>
    <t>Reese Johnson</t>
  </si>
  <si>
    <t>Ryan Johnson</t>
  </si>
  <si>
    <t>Ben Jones</t>
  </si>
  <si>
    <t>48.0</t>
  </si>
  <si>
    <t>Caleb Jones</t>
  </si>
  <si>
    <t>Noah Juulsen</t>
  </si>
  <si>
    <t>Kaapo Kähkönen</t>
  </si>
  <si>
    <t>Joakim Kemell</t>
  </si>
  <si>
    <t>Matt Kiersted</t>
  </si>
  <si>
    <t>Niklas Kokko</t>
  </si>
  <si>
    <t>Aleksei Kolosov</t>
  </si>
  <si>
    <t>Kevin Korchinski</t>
  </si>
  <si>
    <t>Joonas Korpisalo</t>
  </si>
  <si>
    <t>William Lagesson</t>
  </si>
  <si>
    <t>Raphael Lavoie</t>
  </si>
  <si>
    <t>Nathan Legare</t>
  </si>
  <si>
    <t>Devon Levi</t>
  </si>
  <si>
    <t>Charlie Lindgren</t>
  </si>
  <si>
    <t>Jake Lucchini</t>
  </si>
  <si>
    <t>Jett Luchanko</t>
  </si>
  <si>
    <t>Tristan Luneau</t>
  </si>
  <si>
    <t>Alex Lyon</t>
  </si>
  <si>
    <t>Fabian Lysell</t>
  </si>
  <si>
    <t>Kurtis MacDermid</t>
  </si>
  <si>
    <t>Connor Mackey</t>
  </si>
  <si>
    <t>James Malatesta</t>
  </si>
  <si>
    <t xml:space="preserve">Jeff Malott </t>
  </si>
  <si>
    <t>Jacob Markström</t>
  </si>
  <si>
    <t>Spencer Martin</t>
  </si>
  <si>
    <t>Carter Mazur</t>
  </si>
  <si>
    <t>Jaycob Megna</t>
  </si>
  <si>
    <t>Jacob Melanson</t>
  </si>
  <si>
    <t>Leevi Merilainen</t>
  </si>
  <si>
    <t>Dakota Mermis</t>
  </si>
  <si>
    <t>Ben Meyers</t>
  </si>
  <si>
    <t>Sonny Milano</t>
  </si>
  <si>
    <t>Michael Milne</t>
  </si>
  <si>
    <t>Trent Miner</t>
  </si>
  <si>
    <t>Daniil Misyul</t>
  </si>
  <si>
    <t>Mason Morelli</t>
  </si>
  <si>
    <t>Petr Mrázek</t>
  </si>
  <si>
    <t>Brett Murray</t>
  </si>
  <si>
    <t>Matt Murray</t>
  </si>
  <si>
    <t>Alexander Nylander</t>
  </si>
  <si>
    <t>Oskar Olausson</t>
  </si>
  <si>
    <t>Noah Ostlund</t>
  </si>
  <si>
    <t>Yaniv Perets</t>
  </si>
  <si>
    <t>Gabriel Perreault</t>
  </si>
  <si>
    <t>Alexander Petrovic</t>
  </si>
  <si>
    <t>Michael Pezzetta</t>
  </si>
  <si>
    <t>Jason Polin</t>
  </si>
  <si>
    <t>Vasiliy Ponomarev</t>
  </si>
  <si>
    <t>Erik Portillo</t>
  </si>
  <si>
    <t>Cayden Primeau</t>
  </si>
  <si>
    <t>Nikita Prishchepov</t>
  </si>
  <si>
    <t>Jonathan Quick</t>
  </si>
  <si>
    <t>Jacob Quillan</t>
  </si>
  <si>
    <t>James Reimer</t>
  </si>
  <si>
    <t>David Rittich</t>
  </si>
  <si>
    <t>Olivier Rodrigue</t>
  </si>
  <si>
    <t>Georgi Romanov</t>
  </si>
  <si>
    <t>Jonas Røndbjerg</t>
  </si>
  <si>
    <t>Scott Sabourin</t>
  </si>
  <si>
    <t>Steven Santini</t>
  </si>
  <si>
    <t>Akira Schmid</t>
  </si>
  <si>
    <t>Corey Schueneman</t>
  </si>
  <si>
    <t>Jimmy Schuldt</t>
  </si>
  <si>
    <t>Donovan Sebrango</t>
  </si>
  <si>
    <t>Conor Sheary</t>
  </si>
  <si>
    <t>Igor Shesterkin</t>
  </si>
  <si>
    <t>Owen Sillinger</t>
  </si>
  <si>
    <t>Arturs Silovs</t>
  </si>
  <si>
    <t>Jakub Skarek</t>
  </si>
  <si>
    <t>Stuart Skinner</t>
  </si>
  <si>
    <t>Givani Smith</t>
  </si>
  <si>
    <t>Arvid Söderblom</t>
  </si>
  <si>
    <t>Jaxson Stauber</t>
  </si>
  <si>
    <t>Ales Stezka</t>
  </si>
  <si>
    <t>Matthew Stienburg</t>
  </si>
  <si>
    <t>Riley Stillman</t>
  </si>
  <si>
    <t>Ryan Suzuki</t>
  </si>
  <si>
    <t>57.1</t>
  </si>
  <si>
    <t>Jeremy Swayman</t>
  </si>
  <si>
    <t>Mads Søgaard</t>
  </si>
  <si>
    <t>Cam Talbot</t>
  </si>
  <si>
    <t>Dustin Tokarski</t>
  </si>
  <si>
    <t>Dominic Toninato</t>
  </si>
  <si>
    <t>Riley Tufte</t>
  </si>
  <si>
    <t>Semyon Varlamov</t>
  </si>
  <si>
    <t>Jeffrey Viel</t>
  </si>
  <si>
    <t>Jesper Wallstedt</t>
  </si>
  <si>
    <t>Scott Wedgewood</t>
  </si>
  <si>
    <t>Colin White</t>
  </si>
  <si>
    <t>Joseph Woll</t>
  </si>
  <si>
    <t>Matthew Wood</t>
  </si>
  <si>
    <t>League Average</t>
  </si>
  <si>
    <t>Bold season totals indicate player led league.</t>
  </si>
  <si>
    <t>Black Ink appears for stats with a leaderboard.</t>
  </si>
  <si>
    <t>You are here: HR Home Page &gt; Leagues &gt; 2024-25 NHL &gt; Skater Statistics</t>
  </si>
  <si>
    <t>Full Site Menu</t>
  </si>
  <si>
    <t>Return to Top</t>
  </si>
  <si>
    <t>In the News: J. Toews, D. Keith, J. Benn, R. Getzlaf, C. Perry, A. Ovechkin ...</t>
  </si>
  <si>
    <t>All-Time Greats: W. Gretzky, R. Bourque, G. Howe, N. Lidstrom, M. Brodeur, J. Jagr ...</t>
  </si>
  <si>
    <t>Active Greats: A. Ovechkin, N. MacKinnon, S. Crosby, J. Thornton, N. Kucherov, C. Price ...</t>
  </si>
  <si>
    <t>Atlantic: Boston, Buffalo, Detroit, Florida, Montreal, Ottawa, Tampa Bay, Toronto</t>
  </si>
  <si>
    <t>Metropolitan: Carolina, Columbus, New Jersey, NY Rangers, NY Islanders, Philadelphia, Pittsburgh, Washington</t>
  </si>
  <si>
    <t>Central: Chicago, Colorado, Dallas, Minnesota, Nashville, St. Louis, Utah, Winnipeg</t>
  </si>
  <si>
    <t>Pacific: Anaheim, Calgary, Edmonton, Los Angeles, San Jose, Seattle, Vancouver, Vegas</t>
  </si>
  <si>
    <t>Current Summary/Standings, Current Schedule/Results, Current Leaders, Current Stats</t>
  </si>
  <si>
    <t>2024-25, 2023-24, 2022-23, 2021-22, ...</t>
  </si>
  <si>
    <t>NHL Leaders</t>
  </si>
  <si>
    <t>Goals, Assists, Plus/Minus, Penalty Minutes, ...</t>
  </si>
  <si>
    <t>Yesterday's Games, Search All Games in History, Season Results</t>
  </si>
  <si>
    <t>NHL Schedules</t>
  </si>
  <si>
    <t>Today's Games, Season Schedule</t>
  </si>
  <si>
    <t>NHL Standings</t>
  </si>
  <si>
    <t>Today's Standings</t>
  </si>
  <si>
    <t>Player Finders: Season Finder, Game Finder, Streak Finder, Span Finder</t>
  </si>
  <si>
    <t>Team Finders: Season Finder, Game Finder, Streak Finder Span Finder</t>
  </si>
  <si>
    <t>Other Finders: Versus Finder</t>
  </si>
  <si>
    <t>Coaches</t>
  </si>
  <si>
    <t>Active: Mike Babcock, Jeff Blashill, Jon Cooper</t>
  </si>
  <si>
    <t>Retired: Wayne Gretzky, Mike Keenan, Punch Imlach</t>
  </si>
  <si>
    <t>NHL Awards</t>
  </si>
  <si>
    <t>Hart, Lady Byng, Vezina, Calder, Art Ross, Norris, Conn Smythe, Hall of Fame, ...</t>
  </si>
  <si>
    <t>NHL Playoffs</t>
  </si>
  <si>
    <t>2025 Stanley Cup, 2024 Stanley Cup, 2023 Stanley Cup, 2022 Stanley Cup, All Overtime Playoff Goals, ...</t>
  </si>
  <si>
    <t>Amateurs</t>
  </si>
  <si>
    <t>Analytics</t>
  </si>
  <si>
    <t>Frivolities</t>
  </si>
  <si>
    <t>Players who played for multiple teams, Birthdays, Uniform Number Tracker, ...</t>
  </si>
  <si>
    <t>NHL Draft</t>
  </si>
  <si>
    <t>2024 Draft, 2023 Draft, 2022 Draft, 2021 Draft, ...</t>
  </si>
  <si>
    <t>Linker</t>
  </si>
  <si>
    <t>About</t>
  </si>
  <si>
    <t>Frequently Asked Questions about the NHL and Hockey ...</t>
  </si>
  <si>
    <t>Immaculate Grid</t>
  </si>
  <si>
    <t>Put your hockey knowledge to the test with our daily hockey trivia game. Can you complete the grid?</t>
  </si>
  <si>
    <t>Hockey-Reference.com Blog and Articles</t>
  </si>
  <si>
    <t>We're Social...for Statheads</t>
  </si>
  <si>
    <t>Every Sports Reference Social Media Account</t>
  </si>
  <si>
    <t>Question, Comment, Feedback, or Correction?</t>
  </si>
  <si>
    <t>Subscribe to our Free Email Newsletter</t>
  </si>
  <si>
    <t>Subscribe to Stathead Hockey: Get your first month FREE</t>
  </si>
  <si>
    <t>Your All-Access Ticket to the Hockey Reference Database</t>
  </si>
  <si>
    <t>Do you have a sports website? Or write about sports? We have tools and resources that can help you use sports data. Find out more.</t>
  </si>
  <si>
    <t>FAQs, Tip &amp; Tricks</t>
  </si>
  <si>
    <t>Tips and Tricks from our Blog.</t>
  </si>
  <si>
    <t>Do you have a blog? Join our linker program.</t>
  </si>
  <si>
    <t>Watch our How-To Videos to Become a Stathead</t>
  </si>
  <si>
    <t>Subscribe to Stathead and get access to more data than you can imagine</t>
  </si>
  <si>
    <t>All logos are the trademark &amp; property of their owners and not Sports Reference LLC. We present them here for purely educational purposes. Our reasoning for presenting offensive logos.</t>
  </si>
  <si>
    <t>Logos were compiled by the amazing SportsLogos.net.</t>
  </si>
  <si>
    <t>Data Provided By SportRadarthe official stats partner of the NBA, NHL and MLB.</t>
  </si>
  <si>
    <t>Hockey-Reference utilizes Official NHL data for current NHL seasons.</t>
  </si>
  <si>
    <t>Copyright © 2000-2025 Sports Reference LLC. All rights reserved.</t>
  </si>
  <si>
    <t>The SPORTS REFERENCE, STATHEAD, IMMACULATE GRID, and IMMACULATE FOOTY trademarks are owned exclusively by Sports Reference LLC. Use without license or authorization is expressly prohibited.</t>
  </si>
  <si>
    <t>Most historical data provided by Dan Diamond and Associates.</t>
  </si>
  <si>
    <t>WHA hat tricks courtesy Scott Surgent. Buy his book.</t>
  </si>
  <si>
    <t>Some hockey portraits on this site are licensed from Images on Ice, Hockey’s Photo Agency</t>
  </si>
  <si>
    <t>Images On Ice</t>
  </si>
  <si>
    <t>About • Conditions &amp; Terms of Service • Advertise With Us • Jobs at SR • Hockey-Reference.com T-Shirts &amp; Store • Cookie Preferences</t>
  </si>
  <si>
    <t>Sports Reference Purpose: We will be the trusted source of information and tools that inspire and empower users to enjoy, understand, and share the sports they love.</t>
  </si>
  <si>
    <t>Privacy Policy • Gambling Revenue Policy • Accessibility Policy • Use of Data</t>
  </si>
  <si>
    <t>ASG,ASnhl-1,Byng-22,Hart-2,Ross-1</t>
  </si>
  <si>
    <t>ASG,ASnhl-1,Hart-1,Selke-37,Pearson-1</t>
  </si>
  <si>
    <t>ASG,ASnhl-2,Byng-29,Hart-3,Selke-30</t>
  </si>
  <si>
    <t>ASnhl-1,Byng-15,Hart-5</t>
  </si>
  <si>
    <t>ASG,ASnhl-2,Byng-49,Hart-8</t>
  </si>
  <si>
    <t>ASG,ASnhl-3,Byng-3,Hart-4,Richard-1,Selke-3</t>
  </si>
  <si>
    <t>ASG</t>
  </si>
  <si>
    <t>ASnhl-4</t>
  </si>
  <si>
    <t>ASG,ASnhl-7,Hart-11,Selke-15</t>
  </si>
  <si>
    <t>ASG,ASnhl-6,Byng-37</t>
  </si>
  <si>
    <t>ASG,ASnhl-3,Byng-71</t>
  </si>
  <si>
    <t>58.2</t>
  </si>
  <si>
    <t>ASG,ASnhl-4,Byng-59,Hart-9,Selke-9</t>
  </si>
  <si>
    <t>ASG,ASnhl-2</t>
  </si>
  <si>
    <t>44.2</t>
  </si>
  <si>
    <t>ASG,ASnhl-3,Byng-41,Hart-12,Selke-4</t>
  </si>
  <si>
    <t>ASG,ASnhl-1,Hart-7,Norris-1</t>
  </si>
  <si>
    <t>ASG,ASnhl-3,Byng-7,Norris-3</t>
  </si>
  <si>
    <t>Byng-4</t>
  </si>
  <si>
    <t>54.1</t>
  </si>
  <si>
    <t>ASG,Byng-57,Hart-12,Selke-11</t>
  </si>
  <si>
    <t>ASG,Byng-2,Selke-26</t>
  </si>
  <si>
    <t>53.1</t>
  </si>
  <si>
    <t>ASG,Selke-25</t>
  </si>
  <si>
    <t>ASnhl-2,Hart-10,Norris-2</t>
  </si>
  <si>
    <t>ASG,ASnhl-7,Byng-31,Selke-17</t>
  </si>
  <si>
    <t>ASG,Byng-8,Selke-37</t>
  </si>
  <si>
    <t>ASnhl-5,Byng-49,Norris-5</t>
  </si>
  <si>
    <t>Byng-63</t>
  </si>
  <si>
    <t>Byng-12,Selke-1</t>
  </si>
  <si>
    <t>ASnhl-8,Byng-49,Selke-14</t>
  </si>
  <si>
    <t>ASnhl-5,Byng-64</t>
  </si>
  <si>
    <t>ASG,Byng-48,Selke-13</t>
  </si>
  <si>
    <t>ASG,Selke-16</t>
  </si>
  <si>
    <t>Byng-37</t>
  </si>
  <si>
    <t>ASnhl-6,Norris-6</t>
  </si>
  <si>
    <t>ARI</t>
  </si>
  <si>
    <t>Selke-30</t>
  </si>
  <si>
    <t>36.5</t>
  </si>
  <si>
    <t>Byng-6</t>
  </si>
  <si>
    <t>Byng-35</t>
  </si>
  <si>
    <t>ASG,ASnhl-6</t>
  </si>
  <si>
    <t>ASG,ASnhl-8,Byng-16</t>
  </si>
  <si>
    <t>Byng-71,Selke-37</t>
  </si>
  <si>
    <t>ASnhl-4,Norris-4</t>
  </si>
  <si>
    <t>Byng-49,Selke-30</t>
  </si>
  <si>
    <t>ASnhl-8,Norris-8</t>
  </si>
  <si>
    <t>Byng-11,Selke-5</t>
  </si>
  <si>
    <t>ASnhl-7,Norris-7</t>
  </si>
  <si>
    <t>Byng-25,Selke-36</t>
  </si>
  <si>
    <t>42.1</t>
  </si>
  <si>
    <t>56.6</t>
  </si>
  <si>
    <t>Byng-14,Selke-19</t>
  </si>
  <si>
    <t>Byng-20,Selke-8</t>
  </si>
  <si>
    <t>48.6</t>
  </si>
  <si>
    <t>43.6</t>
  </si>
  <si>
    <t>ASnhl-9,Selke-27</t>
  </si>
  <si>
    <t>Joe Pavelski</t>
  </si>
  <si>
    <t>Byng-23</t>
  </si>
  <si>
    <t>Byng-64</t>
  </si>
  <si>
    <t>56.5</t>
  </si>
  <si>
    <t>Byng-71,Selke-6</t>
  </si>
  <si>
    <t>Selke-10</t>
  </si>
  <si>
    <t>58.0</t>
  </si>
  <si>
    <t>37.4</t>
  </si>
  <si>
    <t>ASnhl-16</t>
  </si>
  <si>
    <t>AR-1,Calder-1</t>
  </si>
  <si>
    <t>ASG,Byng-5</t>
  </si>
  <si>
    <t>Byng-39</t>
  </si>
  <si>
    <t>61.2</t>
  </si>
  <si>
    <t>Selke-27</t>
  </si>
  <si>
    <t>Byng-64,Selke-22</t>
  </si>
  <si>
    <t>Johnny Gaudreau</t>
  </si>
  <si>
    <t>Selke-18</t>
  </si>
  <si>
    <t>32.1</t>
  </si>
  <si>
    <t>ASG,Byng-21</t>
  </si>
  <si>
    <t>ASG,ASnhl-13,Norris-15</t>
  </si>
  <si>
    <t>39.0</t>
  </si>
  <si>
    <t>Byng-26</t>
  </si>
  <si>
    <t>Byng-13</t>
  </si>
  <si>
    <t>ASG,Byng-71</t>
  </si>
  <si>
    <t>Byng-59</t>
  </si>
  <si>
    <t>Byng-36</t>
  </si>
  <si>
    <t>Byng-71</t>
  </si>
  <si>
    <t>Byng-57</t>
  </si>
  <si>
    <t>Byng-49</t>
  </si>
  <si>
    <t>Byng-40</t>
  </si>
  <si>
    <t>Selke-21</t>
  </si>
  <si>
    <t>ASnhl-10,Norris-10</t>
  </si>
  <si>
    <t>34.1</t>
  </si>
  <si>
    <t>Byng-18</t>
  </si>
  <si>
    <t>42.2</t>
  </si>
  <si>
    <t>Byng-70</t>
  </si>
  <si>
    <t>ASnhl-17</t>
  </si>
  <si>
    <t>ASnhl-11,Norris-11</t>
  </si>
  <si>
    <t>Byng-24</t>
  </si>
  <si>
    <t>Byng-47</t>
  </si>
  <si>
    <t>AR-1,Byng-49,Calder-2</t>
  </si>
  <si>
    <t>Selke-23</t>
  </si>
  <si>
    <t>AR-1,AR-2,Calder-3</t>
  </si>
  <si>
    <t>Byng-19</t>
  </si>
  <si>
    <t>ASnhl-15,Norris-13</t>
  </si>
  <si>
    <t>ASnhl-12,Norris-12</t>
  </si>
  <si>
    <t>Byng-46</t>
  </si>
  <si>
    <t>AR-1,AR-3,Calder-5</t>
  </si>
  <si>
    <t>Evander Kane</t>
  </si>
  <si>
    <t>32.9</t>
  </si>
  <si>
    <t>Byng-17</t>
  </si>
  <si>
    <t>37.0</t>
  </si>
  <si>
    <t>46.1</t>
  </si>
  <si>
    <t>34.3</t>
  </si>
  <si>
    <t>45.4</t>
  </si>
  <si>
    <t>AR-1,AR-2,Calder-6</t>
  </si>
  <si>
    <t>Selke-20</t>
  </si>
  <si>
    <t>AR-6,Calder-9</t>
  </si>
  <si>
    <t>ASnhl-9,Byng-64,Norris-9</t>
  </si>
  <si>
    <t>44.1</t>
  </si>
  <si>
    <t>Torey Krug</t>
  </si>
  <si>
    <t>Selke-37</t>
  </si>
  <si>
    <t>57.5</t>
  </si>
  <si>
    <t>Clancy-1</t>
  </si>
  <si>
    <t>36.3</t>
  </si>
  <si>
    <t>ASnhl-14,Byng-1,Norris-14</t>
  </si>
  <si>
    <t>52.9</t>
  </si>
  <si>
    <t>35.9</t>
  </si>
  <si>
    <t>Selke-12</t>
  </si>
  <si>
    <t>AR-9</t>
  </si>
  <si>
    <t>Selke-7</t>
  </si>
  <si>
    <t>AR-9,Calder-11</t>
  </si>
  <si>
    <t>AR-5,Calder-8</t>
  </si>
  <si>
    <t>AR-4,Calder-7,Selke-37</t>
  </si>
  <si>
    <t>Byng-44</t>
  </si>
  <si>
    <t>58.3</t>
  </si>
  <si>
    <t>Byng-30</t>
  </si>
  <si>
    <t>58.1</t>
  </si>
  <si>
    <t>Byng-71,Selke-2</t>
  </si>
  <si>
    <t>31.6</t>
  </si>
  <si>
    <t>AR-8,Calder-14</t>
  </si>
  <si>
    <t>Byng-43</t>
  </si>
  <si>
    <t>Calder-14</t>
  </si>
  <si>
    <t>Byng-27</t>
  </si>
  <si>
    <t>Byng-34</t>
  </si>
  <si>
    <t>AR-7,Calder-13</t>
  </si>
  <si>
    <t>Byng-28</t>
  </si>
  <si>
    <t>Byng-10</t>
  </si>
  <si>
    <t>Justin Schultz</t>
  </si>
  <si>
    <t>39.1</t>
  </si>
  <si>
    <t>T.J. Oshie</t>
  </si>
  <si>
    <t>Kevin Shattenkirk</t>
  </si>
  <si>
    <t>Evgeny Kuznetsov</t>
  </si>
  <si>
    <t>Mike Hoffman</t>
  </si>
  <si>
    <t>Ryan Johansen</t>
  </si>
  <si>
    <t>Filip Zadina</t>
  </si>
  <si>
    <t>41.5</t>
  </si>
  <si>
    <t>Kyle Okposo</t>
  </si>
  <si>
    <t>Messier-1</t>
  </si>
  <si>
    <t>Blake Wheeler</t>
  </si>
  <si>
    <t>61.3</t>
  </si>
  <si>
    <t>Cal Clutterbuck</t>
  </si>
  <si>
    <t>37.1</t>
  </si>
  <si>
    <t>Andrew Cogliano</t>
  </si>
  <si>
    <t>33.1</t>
  </si>
  <si>
    <t>Jesper Fast</t>
  </si>
  <si>
    <t>50.9</t>
  </si>
  <si>
    <t>Michael McLeod</t>
  </si>
  <si>
    <t>65.0</t>
  </si>
  <si>
    <t>Jakob Silfverberg</t>
  </si>
  <si>
    <t>44.5</t>
  </si>
  <si>
    <t>Byng-33</t>
  </si>
  <si>
    <t>Byng-56</t>
  </si>
  <si>
    <t>Calen Addison</t>
  </si>
  <si>
    <t>35.5</t>
  </si>
  <si>
    <t>Jeff Carter</t>
  </si>
  <si>
    <t>Byng-32</t>
  </si>
  <si>
    <t>Dominik Kubalík</t>
  </si>
  <si>
    <t>40.5</t>
  </si>
  <si>
    <t>38.4</t>
  </si>
  <si>
    <t>Justin Bailey</t>
  </si>
  <si>
    <t>Byng-42</t>
  </si>
  <si>
    <t>64.7</t>
  </si>
  <si>
    <t>Alexander Barabanov</t>
  </si>
  <si>
    <t>1.0</t>
  </si>
  <si>
    <t>60.1</t>
  </si>
  <si>
    <t>Boris Katchouk</t>
  </si>
  <si>
    <t>Ryan Carpenter</t>
  </si>
  <si>
    <t>Chris Tierney</t>
  </si>
  <si>
    <t>57.2</t>
  </si>
  <si>
    <t>Thomas Bordeleau</t>
  </si>
  <si>
    <t>MacKenzie Entwistle</t>
  </si>
  <si>
    <t>Sam Gagner</t>
  </si>
  <si>
    <t>Alex Goligoski</t>
  </si>
  <si>
    <t>Zach Parise</t>
  </si>
  <si>
    <t>30.2</t>
  </si>
  <si>
    <t>Gustav Lindström</t>
  </si>
  <si>
    <t>Mark Giordano</t>
  </si>
  <si>
    <t>57.4</t>
  </si>
  <si>
    <t>Jacob MacDonald</t>
  </si>
  <si>
    <t>Fredrik Olofsson</t>
  </si>
  <si>
    <t>39.7</t>
  </si>
  <si>
    <t>Adam Ružička</t>
  </si>
  <si>
    <t>Jarred Tinordi</t>
  </si>
  <si>
    <t>Nikita Okhotyuk</t>
  </si>
  <si>
    <t>Cole Guttman</t>
  </si>
  <si>
    <t>Marco Scandella</t>
  </si>
  <si>
    <t>Jesse Ylönen</t>
  </si>
  <si>
    <t>Pierre-Édouard Bellemare</t>
  </si>
  <si>
    <t>Sammy Blais</t>
  </si>
  <si>
    <t>Dillon Dubé</t>
  </si>
  <si>
    <t>Nikita Zaitsev</t>
  </si>
  <si>
    <t>Radim Zohorna</t>
  </si>
  <si>
    <t>Zach Sanford</t>
  </si>
  <si>
    <t>Nick Bonino</t>
  </si>
  <si>
    <t>Axel Jonsson-Fjällby</t>
  </si>
  <si>
    <t>Brendan Lemieux</t>
  </si>
  <si>
    <t>ASnhl-8</t>
  </si>
  <si>
    <t>Matthew Phillips</t>
  </si>
  <si>
    <t>Marc Staal</t>
  </si>
  <si>
    <t>Ethan Bear</t>
  </si>
  <si>
    <t>Louis Belpedio</t>
  </si>
  <si>
    <t>Tyler Pitlick</t>
  </si>
  <si>
    <t>Maxwell Willman</t>
  </si>
  <si>
    <t>ASnhl-5</t>
  </si>
  <si>
    <t>Rourke Chartier</t>
  </si>
  <si>
    <t>Trey Fix-Wolansky</t>
  </si>
  <si>
    <t>James Hamblin</t>
  </si>
  <si>
    <t>61.8</t>
  </si>
  <si>
    <t>Sheldon Rempal</t>
  </si>
  <si>
    <t>Mason Shaw</t>
  </si>
  <si>
    <t>87.5</t>
  </si>
  <si>
    <t>ASG,ASnhl-15</t>
  </si>
  <si>
    <t>Nikita Alexandrov</t>
  </si>
  <si>
    <t>Ronald Attard</t>
  </si>
  <si>
    <t>Adam Beckman</t>
  </si>
  <si>
    <t>Brandon Biro</t>
  </si>
  <si>
    <t>ASG,ASnhl-3,Vezina-3</t>
  </si>
  <si>
    <t>Adam Erne</t>
  </si>
  <si>
    <t>Benoit-Olivier Groulx</t>
  </si>
  <si>
    <t>Denis Gurianov</t>
  </si>
  <si>
    <t>Santeri Hatakka</t>
  </si>
  <si>
    <t>Milan Lucic</t>
  </si>
  <si>
    <t>Carson Meyer</t>
  </si>
  <si>
    <t>Nic Petan</t>
  </si>
  <si>
    <t>Lukáš Rousek</t>
  </si>
  <si>
    <t>ASnhl-7,Vezina-5</t>
  </si>
  <si>
    <t>Jiri Smejkal</t>
  </si>
  <si>
    <t>Vezina-8</t>
  </si>
  <si>
    <t>ASnhl-10</t>
  </si>
  <si>
    <t>Nicklas Bäckström</t>
  </si>
  <si>
    <t>Kale Clague</t>
  </si>
  <si>
    <t>Max Comtois</t>
  </si>
  <si>
    <t>Lukas Cormier</t>
  </si>
  <si>
    <t>Logan Couture</t>
  </si>
  <si>
    <t>Austin Czarnik</t>
  </si>
  <si>
    <t>ASG,ASnhl-2,Byng-71,Vezina-2</t>
  </si>
  <si>
    <t>Samuel Fagemo</t>
  </si>
  <si>
    <t>Byng-9</t>
  </si>
  <si>
    <t>Callan Foote</t>
  </si>
  <si>
    <t>Jean-Luc Foudy</t>
  </si>
  <si>
    <t>Byron Froese</t>
  </si>
  <si>
    <t>Brandon Gignac</t>
  </si>
  <si>
    <t>Jonathan Gruden</t>
  </si>
  <si>
    <t>Hardy Haman Aktell</t>
  </si>
  <si>
    <t>Carter Hart</t>
  </si>
  <si>
    <t>AR-2,Calder-11</t>
  </si>
  <si>
    <t>Ruslan Iskhakov</t>
  </si>
  <si>
    <t>Roby Jarventie</t>
  </si>
  <si>
    <t>Lucas Johansen</t>
  </si>
  <si>
    <t>Miloš Kelemen</t>
  </si>
  <si>
    <t>Nikolai Knyzhov</t>
  </si>
  <si>
    <t>Maxime Lajoie</t>
  </si>
  <si>
    <t>John Leonard</t>
  </si>
  <si>
    <t>William Lockwood</t>
  </si>
  <si>
    <t>ASnhl-12</t>
  </si>
  <si>
    <t>Mackenzie MacEachern</t>
  </si>
  <si>
    <t>Waltteri Merela</t>
  </si>
  <si>
    <t>Aku Raty</t>
  </si>
  <si>
    <t>Calle Rosén</t>
  </si>
  <si>
    <t>ASG,ASnhl-4,Vezina-4</t>
  </si>
  <si>
    <t>Oskar Steen</t>
  </si>
  <si>
    <t>Jack Studnicka</t>
  </si>
  <si>
    <t>39.9</t>
  </si>
  <si>
    <t>ASG,ASnhl-6,Byng-44,Vezina-7</t>
  </si>
  <si>
    <t>ASnhl-12,Byng-49,Vezina-6</t>
  </si>
  <si>
    <t>55:60</t>
  </si>
  <si>
    <t>Egor Afanasyev</t>
  </si>
  <si>
    <t>Tyler Angle</t>
  </si>
  <si>
    <t>Kenneth Appleby</t>
  </si>
  <si>
    <t>Anton Blidh</t>
  </si>
  <si>
    <t>Gavin Brindley</t>
  </si>
  <si>
    <t>Laurent Brossoit</t>
  </si>
  <si>
    <t>Cameron Butler</t>
  </si>
  <si>
    <t>Jack Campbell</t>
  </si>
  <si>
    <t>Magnus Chrona</t>
  </si>
  <si>
    <t>Graeme Clarke</t>
  </si>
  <si>
    <t>Devin Cooley</t>
  </si>
  <si>
    <t>Cameron Crotty</t>
  </si>
  <si>
    <t>Zach Dean</t>
  </si>
  <si>
    <t>Chris Driedger</t>
  </si>
  <si>
    <t>Pierrick Dube</t>
  </si>
  <si>
    <t>AR-3,Calder-10</t>
  </si>
  <si>
    <t>Rhett Gardner</t>
  </si>
  <si>
    <t>Glenn Gawdin</t>
  </si>
  <si>
    <t>Max Guenette</t>
  </si>
  <si>
    <t>Magnus Hellberg</t>
  </si>
  <si>
    <t>ASG,ASnhl-1,Hart-6,Jennings-1,Vezina-1</t>
  </si>
  <si>
    <t>Akito Hirose</t>
  </si>
  <si>
    <t>Michael Hutchinson</t>
  </si>
  <si>
    <t>Vincent Iorio</t>
  </si>
  <si>
    <t>Marc Johnstone</t>
  </si>
  <si>
    <t>Martin Jones</t>
  </si>
  <si>
    <t>Philip Kemp</t>
  </si>
  <si>
    <t>Jujhar Khaira</t>
  </si>
  <si>
    <t>Patrik Koch</t>
  </si>
  <si>
    <t>AR-1,Calder-4</t>
  </si>
  <si>
    <t>Yan Kuznetsov</t>
  </si>
  <si>
    <t>Samuel Laberge</t>
  </si>
  <si>
    <t>Jake Leschyshyn</t>
  </si>
  <si>
    <t>Kole Lind</t>
  </si>
  <si>
    <t>Oskar Lindblom</t>
  </si>
  <si>
    <t>ASnhl-11,Hart-12,Vezina-8</t>
  </si>
  <si>
    <t>Max McCormick</t>
  </si>
  <si>
    <t>Hugh McGing</t>
  </si>
  <si>
    <t>Cole McWard</t>
  </si>
  <si>
    <t>Jayson Megna</t>
  </si>
  <si>
    <t>Victor Mete</t>
  </si>
  <si>
    <t>Logan Morrison</t>
  </si>
  <si>
    <t>Bradly Nadeau</t>
  </si>
  <si>
    <t>Riley Nash</t>
  </si>
  <si>
    <t>ASG,ASnhl-9</t>
  </si>
  <si>
    <t>Gustav Olofsson</t>
  </si>
  <si>
    <t>Jiří Patera</t>
  </si>
  <si>
    <t>Ondrej Pavel</t>
  </si>
  <si>
    <t>Calvin Petersen</t>
  </si>
  <si>
    <t>Jacob Peterson</t>
  </si>
  <si>
    <t>Rem Pitlick</t>
  </si>
  <si>
    <t>Derrick Pouliot</t>
  </si>
  <si>
    <t>Ivan Prosvetov</t>
  </si>
  <si>
    <t>Antti Raanta</t>
  </si>
  <si>
    <t>Adam Raška</t>
  </si>
  <si>
    <t>Pavol Regenda</t>
  </si>
  <si>
    <t>Marshall Rifai</t>
  </si>
  <si>
    <t>Filip Roos</t>
  </si>
  <si>
    <t>Felix Sandström</t>
  </si>
  <si>
    <t>Brandon Scanlin</t>
  </si>
  <si>
    <t>Brett Seney</t>
  </si>
  <si>
    <t>Hunter Shepard</t>
  </si>
  <si>
    <t>Joe Snively</t>
  </si>
  <si>
    <t>Victor Söderström</t>
  </si>
  <si>
    <t>Marián Studenič</t>
  </si>
  <si>
    <t>Malcolm Subban</t>
  </si>
  <si>
    <t>Maksymilian Szuber</t>
  </si>
  <si>
    <t>Matt Tomkins</t>
  </si>
  <si>
    <t>Matt Villalta</t>
  </si>
  <si>
    <t>Samuel Walker</t>
  </si>
  <si>
    <t>AR-4</t>
  </si>
  <si>
    <t>Pozice</t>
  </si>
  <si>
    <t>G/GP</t>
  </si>
  <si>
    <t>A/GP</t>
  </si>
  <si>
    <t>H/GP</t>
  </si>
  <si>
    <t>LETOS</t>
  </si>
  <si>
    <t>LONI</t>
  </si>
  <si>
    <t>F G/GP</t>
  </si>
  <si>
    <t>F SC</t>
  </si>
  <si>
    <t>F A/GP</t>
  </si>
  <si>
    <t>F PA</t>
  </si>
  <si>
    <t>D G/GP</t>
  </si>
  <si>
    <t>D SC</t>
  </si>
  <si>
    <t>D A/GP</t>
  </si>
  <si>
    <t>D PA</t>
  </si>
  <si>
    <t>F H/GP</t>
  </si>
  <si>
    <t>F CK</t>
  </si>
  <si>
    <t>D H/GP</t>
  </si>
  <si>
    <t>D CK</t>
  </si>
  <si>
    <t>KOMBINACE</t>
  </si>
  <si>
    <t>HR Home Page &gt; Leagues &gt; 2024-25 NHL &gt; Standings</t>
  </si>
  <si>
    <t>2024-25 NHL Standings</t>
  </si>
  <si>
    <t>Eastern Conference</t>
  </si>
  <si>
    <t>Playoff teams are marked with an asterisk (*)</t>
  </si>
  <si>
    <t>2025 EAS Standings</t>
  </si>
  <si>
    <t>L</t>
  </si>
  <si>
    <t>OL</t>
  </si>
  <si>
    <t>PTS%</t>
  </si>
  <si>
    <t>GF</t>
  </si>
  <si>
    <t>GA</t>
  </si>
  <si>
    <t>SRS</t>
  </si>
  <si>
    <t>SOS</t>
  </si>
  <si>
    <t>RPt%</t>
  </si>
  <si>
    <t>RgRec</t>
  </si>
  <si>
    <t>RgPt%</t>
  </si>
  <si>
    <t>Atlantic Division</t>
  </si>
  <si>
    <t>Toronto Maple Leafs*</t>
  </si>
  <si>
    <t>-0.02</t>
  </si>
  <si>
    <t>Tampa Bay Lightning</t>
  </si>
  <si>
    <t>.623</t>
  </si>
  <si>
    <t>0.93</t>
  </si>
  <si>
    <t>-0.04</t>
  </si>
  <si>
    <t>.591</t>
  </si>
  <si>
    <t>39-26-12</t>
  </si>
  <si>
    <t>.584</t>
  </si>
  <si>
    <t>Florida Panthers</t>
  </si>
  <si>
    <t>.597</t>
  </si>
  <si>
    <t>Ottawa Senators</t>
  </si>
  <si>
    <t>0.01</t>
  </si>
  <si>
    <t>.526</t>
  </si>
  <si>
    <t>Montreal Canadiens</t>
  </si>
  <si>
    <t>-0.24</t>
  </si>
  <si>
    <t>0.02</t>
  </si>
  <si>
    <t>.487</t>
  </si>
  <si>
    <t>Detroit Red Wings</t>
  </si>
  <si>
    <t>-0.01</t>
  </si>
  <si>
    <t>Buffalo Sabres</t>
  </si>
  <si>
    <t>Boston Bruins</t>
  </si>
  <si>
    <t>.455</t>
  </si>
  <si>
    <t>0.06</t>
  </si>
  <si>
    <t>.410</t>
  </si>
  <si>
    <t>Metropolitan Division</t>
  </si>
  <si>
    <t>Washington Capitals*</t>
  </si>
  <si>
    <t>.695</t>
  </si>
  <si>
    <t>0.83</t>
  </si>
  <si>
    <t>.649</t>
  </si>
  <si>
    <t>42-19-16</t>
  </si>
  <si>
    <t>Carolina Hurricanes*</t>
  </si>
  <si>
    <t>New Jersey Devils</t>
  </si>
  <si>
    <t>.578</t>
  </si>
  <si>
    <t>.545</t>
  </si>
  <si>
    <t>New York Rangers</t>
  </si>
  <si>
    <t>.513</t>
  </si>
  <si>
    <t>-0.07</t>
  </si>
  <si>
    <t>.461</t>
  </si>
  <si>
    <t>32-34-11</t>
  </si>
  <si>
    <t>New York Islanders</t>
  </si>
  <si>
    <t>Columbus Blue Jackets</t>
  </si>
  <si>
    <t>Pittsburgh Penguins</t>
  </si>
  <si>
    <t>.474</t>
  </si>
  <si>
    <t>0.04</t>
  </si>
  <si>
    <t>.429</t>
  </si>
  <si>
    <t>Philadelphia Flyers</t>
  </si>
  <si>
    <t>.390</t>
  </si>
  <si>
    <t>20-37-20</t>
  </si>
  <si>
    <t>Western Conference</t>
  </si>
  <si>
    <t>2025 WES Standings</t>
  </si>
  <si>
    <t>Central Division</t>
  </si>
  <si>
    <t>Winnipeg Jets*</t>
  </si>
  <si>
    <t>.705</t>
  </si>
  <si>
    <t>-0.03</t>
  </si>
  <si>
    <t>.679</t>
  </si>
  <si>
    <t>42-21-15</t>
  </si>
  <si>
    <t>.635</t>
  </si>
  <si>
    <t>Dallas Stars*</t>
  </si>
  <si>
    <t>Colorado Avalanche</t>
  </si>
  <si>
    <t>.603</t>
  </si>
  <si>
    <t>.577</t>
  </si>
  <si>
    <t>St. Louis Blues</t>
  </si>
  <si>
    <t>.589</t>
  </si>
  <si>
    <t>0.22</t>
  </si>
  <si>
    <t>.525</t>
  </si>
  <si>
    <t>31-29-19</t>
  </si>
  <si>
    <t>Minnesota Wild</t>
  </si>
  <si>
    <t>.583</t>
  </si>
  <si>
    <t>-0.12</t>
  </si>
  <si>
    <t>.538</t>
  </si>
  <si>
    <t>33-29-16</t>
  </si>
  <si>
    <t>Utah Hockey Club</t>
  </si>
  <si>
    <t>0.03</t>
  </si>
  <si>
    <t>.468</t>
  </si>
  <si>
    <t>.481</t>
  </si>
  <si>
    <t>Nashville Predators</t>
  </si>
  <si>
    <t>Chicago Blackhawks</t>
  </si>
  <si>
    <t>Pacific Division</t>
  </si>
  <si>
    <t>Vegas Golden Knights*</t>
  </si>
  <si>
    <t>.636</t>
  </si>
  <si>
    <t>Los Angeles Kings</t>
  </si>
  <si>
    <t>.630</t>
  </si>
  <si>
    <t>0.44</t>
  </si>
  <si>
    <t>39-24-14</t>
  </si>
  <si>
    <t>Edmonton Oilers</t>
  </si>
  <si>
    <t>.604</t>
  </si>
  <si>
    <t>0.23</t>
  </si>
  <si>
    <t>32-28-17</t>
  </si>
  <si>
    <t>Calgary Flames</t>
  </si>
  <si>
    <t>.565</t>
  </si>
  <si>
    <t>-0.29</t>
  </si>
  <si>
    <t>0.00</t>
  </si>
  <si>
    <t>28-27-22</t>
  </si>
  <si>
    <t>.506</t>
  </si>
  <si>
    <t>Vancouver Canucks</t>
  </si>
  <si>
    <t>.448</t>
  </si>
  <si>
    <t>Anaheim Ducks</t>
  </si>
  <si>
    <t>.494</t>
  </si>
  <si>
    <t>-0.44</t>
  </si>
  <si>
    <t>24-35-18</t>
  </si>
  <si>
    <t>Seattle Kraken</t>
  </si>
  <si>
    <t>-0.17</t>
  </si>
  <si>
    <t>San Jose Sharks</t>
  </si>
  <si>
    <t>.325</t>
  </si>
  <si>
    <t>-1.19</t>
  </si>
  <si>
    <t>.279</t>
  </si>
  <si>
    <t>14-47-16</t>
  </si>
  <si>
    <t>.286</t>
  </si>
  <si>
    <t>Goals For/Against include shootout wins/losses, and may not match actual goal totals shown elsewhere.</t>
  </si>
  <si>
    <t>Expanded Standings</t>
  </si>
  <si>
    <t>Expanded Standings Table</t>
  </si>
  <si>
    <t>Overall</t>
  </si>
  <si>
    <t>Shootout</t>
  </si>
  <si>
    <t>Overtime</t>
  </si>
  <si>
    <t>Home</t>
  </si>
  <si>
    <t>Road</t>
  </si>
  <si>
    <t>EAS</t>
  </si>
  <si>
    <t>WES</t>
  </si>
  <si>
    <t>ATL</t>
  </si>
  <si>
    <t>MET</t>
  </si>
  <si>
    <t>CEN</t>
  </si>
  <si>
    <t>PAC</t>
  </si>
  <si>
    <t>≤1</t>
  </si>
  <si>
    <t>≥3</t>
  </si>
  <si>
    <t>Oct</t>
  </si>
  <si>
    <t>Nov</t>
  </si>
  <si>
    <t>Dec</t>
  </si>
  <si>
    <t>Jan</t>
  </si>
  <si>
    <t>Feb</t>
  </si>
  <si>
    <t>Mar</t>
  </si>
  <si>
    <t>Apr</t>
  </si>
  <si>
    <t>Winnipeg Jets</t>
  </si>
  <si>
    <t>53-21-4</t>
  </si>
  <si>
    <t>24-15-0</t>
  </si>
  <si>
    <t>30-13-3</t>
  </si>
  <si>
    <t>Washington Capitals</t>
  </si>
  <si>
    <t>49-19-9</t>
  </si>
  <si>
    <t>Dallas Stars</t>
  </si>
  <si>
    <t>22-14-3</t>
  </si>
  <si>
    <t>Vegas Golden Knights</t>
  </si>
  <si>
    <t>Toronto Maple Leafs</t>
  </si>
  <si>
    <t>25-13-1</t>
  </si>
  <si>
    <t>16-16-0</t>
  </si>
  <si>
    <t>2-0-0</t>
  </si>
  <si>
    <t>22-16-1</t>
  </si>
  <si>
    <t>44-24-9</t>
  </si>
  <si>
    <t>15-19-5</t>
  </si>
  <si>
    <t>25-15-5</t>
  </si>
  <si>
    <t>Carolina Hurricanes</t>
  </si>
  <si>
    <t>0-2</t>
  </si>
  <si>
    <t>45-26-6</t>
  </si>
  <si>
    <t>18-18-4</t>
  </si>
  <si>
    <t>25-14-6</t>
  </si>
  <si>
    <t>7-0-1</t>
  </si>
  <si>
    <t>44-28-5</t>
  </si>
  <si>
    <t>0-1</t>
  </si>
  <si>
    <t>21-16-2</t>
  </si>
  <si>
    <t>16-13-3</t>
  </si>
  <si>
    <t>28-15-2</t>
  </si>
  <si>
    <t>13-13-0</t>
  </si>
  <si>
    <t>43-29-7</t>
  </si>
  <si>
    <t>23-14-3</t>
  </si>
  <si>
    <t>20-15-4</t>
  </si>
  <si>
    <t>15-14-3</t>
  </si>
  <si>
    <t>28-15-4</t>
  </si>
  <si>
    <t>5-0</t>
  </si>
  <si>
    <t>20-18-2</t>
  </si>
  <si>
    <t>20-16-0</t>
  </si>
  <si>
    <t>0-3-1</t>
  </si>
  <si>
    <t>42-29-7</t>
  </si>
  <si>
    <t>20-17-2</t>
  </si>
  <si>
    <t>22-20-4</t>
  </si>
  <si>
    <t>12-18-0</t>
  </si>
  <si>
    <t>14-15-0</t>
  </si>
  <si>
    <t>22-16-2</t>
  </si>
  <si>
    <t>16-15-1</t>
  </si>
  <si>
    <t>1-0-0</t>
  </si>
  <si>
    <t>37-27-13</t>
  </si>
  <si>
    <t>17-15-7</t>
  </si>
  <si>
    <t>22-16-7</t>
  </si>
  <si>
    <t>10-15-0</t>
  </si>
  <si>
    <t>17-18-4</t>
  </si>
  <si>
    <t>13-17-0</t>
  </si>
  <si>
    <t>4-0-0</t>
  </si>
  <si>
    <t>16-15-7</t>
  </si>
  <si>
    <t>18-15-5</t>
  </si>
  <si>
    <t>14-14-4</t>
  </si>
  <si>
    <t>3-0</t>
  </si>
  <si>
    <t>21-16-3</t>
  </si>
  <si>
    <t>9-19-0</t>
  </si>
  <si>
    <t>2-0-1</t>
  </si>
  <si>
    <t>36-34-7</t>
  </si>
  <si>
    <t>1-0</t>
  </si>
  <si>
    <t>18-18-3</t>
  </si>
  <si>
    <t>18-16-4</t>
  </si>
  <si>
    <t>22-20-3</t>
  </si>
  <si>
    <t>15-15-0</t>
  </si>
  <si>
    <t>19-15-5</t>
  </si>
  <si>
    <t>21-20-4</t>
  </si>
  <si>
    <t>11-15-0</t>
  </si>
  <si>
    <t>12-23-4</t>
  </si>
  <si>
    <t>34-35-8</t>
  </si>
  <si>
    <t>14-18-6</t>
  </si>
  <si>
    <t>14-13-5</t>
  </si>
  <si>
    <t>20-22-3</t>
  </si>
  <si>
    <t>10-13-1</t>
  </si>
  <si>
    <t>13-22-3</t>
  </si>
  <si>
    <t>3-0-0</t>
  </si>
  <si>
    <t>17-17-5</t>
  </si>
  <si>
    <t>15-15-2</t>
  </si>
  <si>
    <t>19-23-4</t>
  </si>
  <si>
    <t>19-14-5</t>
  </si>
  <si>
    <t>12-21-7</t>
  </si>
  <si>
    <t>17-20-10</t>
  </si>
  <si>
    <t>7-13-4</t>
  </si>
  <si>
    <t>20-13-6</t>
  </si>
  <si>
    <t>12-15-4</t>
  </si>
  <si>
    <t>31-37-9</t>
  </si>
  <si>
    <t>19-19-1</t>
  </si>
  <si>
    <t>12-18-8</t>
  </si>
  <si>
    <t>18-22-5</t>
  </si>
  <si>
    <t>13-15-4</t>
  </si>
  <si>
    <t>8-13-2</t>
  </si>
  <si>
    <t>7-21-0</t>
  </si>
  <si>
    <t>0-1-0</t>
  </si>
  <si>
    <t>9-25-5</t>
  </si>
  <si>
    <t>11-27-0</t>
  </si>
  <si>
    <t>0-3-0</t>
  </si>
  <si>
    <t>15-20-5</t>
  </si>
  <si>
    <t>14-29-6</t>
  </si>
  <si>
    <t>6-14-5</t>
  </si>
  <si>
    <t>8-15-1</t>
  </si>
  <si>
    <t>20-47-10</t>
  </si>
  <si>
    <t>12-26-2</t>
  </si>
  <si>
    <t>8-21-8</t>
  </si>
  <si>
    <t>12-17-3</t>
  </si>
  <si>
    <t>8-30-7</t>
  </si>
  <si>
    <t>4-15-4</t>
  </si>
  <si>
    <t>4-15-3</t>
  </si>
  <si>
    <t>12-15-10</t>
  </si>
  <si>
    <t>4-19-0</t>
  </si>
  <si>
    <t>0-3-3</t>
  </si>
  <si>
    <t>Team vs. Team</t>
  </si>
  <si>
    <t>Read across for team's record vs. team in each column</t>
  </si>
  <si>
    <t>Team vs. Team Table</t>
  </si>
  <si>
    <t>0-1-1</t>
  </si>
  <si>
    <t>0-2-1</t>
  </si>
  <si>
    <t>1-0-1</t>
  </si>
  <si>
    <t>0-2-0</t>
  </si>
  <si>
    <t>0-4-0</t>
  </si>
  <si>
    <t>2-0-2</t>
  </si>
  <si>
    <t>0-0-2</t>
  </si>
  <si>
    <t>0-0-1</t>
  </si>
  <si>
    <t>3-0-1</t>
  </si>
  <si>
    <t>1-0-2</t>
  </si>
  <si>
    <t>0-1-2</t>
  </si>
  <si>
    <t>You are here: HR Home Page &gt; Leagues &gt; 2024-25 NHL &gt; Standings</t>
  </si>
  <si>
    <t>Futebol</t>
  </si>
  <si>
    <t>Tým</t>
  </si>
  <si>
    <t>Tým zkratka</t>
  </si>
  <si>
    <t>Tým počet odehraných zápasů</t>
  </si>
  <si>
    <t>Anaheim Ducks*</t>
  </si>
  <si>
    <t>Boston Bruins*</t>
  </si>
  <si>
    <t>Buffalo Sabres*</t>
  </si>
  <si>
    <t>Columbus Blue Jackets*</t>
  </si>
  <si>
    <t>Calgary Flames*</t>
  </si>
  <si>
    <t>Chicago Blackhawks*</t>
  </si>
  <si>
    <t>Colorado Avalanche*</t>
  </si>
  <si>
    <t>Detroit Red Wings*</t>
  </si>
  <si>
    <t>Edmonton Oilers*</t>
  </si>
  <si>
    <t>Florida Panthers*</t>
  </si>
  <si>
    <t>Los Angeles Kings*</t>
  </si>
  <si>
    <t>Minnesota Wild*</t>
  </si>
  <si>
    <t>Montreal Canadiens*</t>
  </si>
  <si>
    <t>New Jersey Devils*</t>
  </si>
  <si>
    <t>Nashville Predators*</t>
  </si>
  <si>
    <t>New York Islanders*</t>
  </si>
  <si>
    <t>New York Rangers*</t>
  </si>
  <si>
    <t>Ottawa Senators*</t>
  </si>
  <si>
    <t>Philadelphia Flyers*</t>
  </si>
  <si>
    <t>Pittsburgh Penguins*</t>
  </si>
  <si>
    <t>Seattle Kraken*</t>
  </si>
  <si>
    <t>San Jose Sharks*</t>
  </si>
  <si>
    <t>St. Louis Blues*</t>
  </si>
  <si>
    <t>Tampa Bay Lightning*</t>
  </si>
  <si>
    <t>Utah Hockey Club*</t>
  </si>
  <si>
    <t>Vancouver Canucks*</t>
  </si>
  <si>
    <t>Počet zmeškaných zápasů</t>
  </si>
  <si>
    <t>Missed GP</t>
  </si>
  <si>
    <t>JMÉNO HRÁČE:</t>
  </si>
  <si>
    <t>LETOŠNÍ SEZÓNA:</t>
  </si>
  <si>
    <t>LOŇSKÁ SEZÓNA:</t>
  </si>
  <si>
    <t>PARAMETRY 2025/26</t>
  </si>
  <si>
    <t>4TM</t>
  </si>
  <si>
    <t>https://www.hockey-reference.com/</t>
  </si>
  <si>
    <t>Assists Leaders: Nathan MacKinnon (84)</t>
  </si>
  <si>
    <t>Points Leaders: Nathan MacKinnon (116)</t>
  </si>
  <si>
    <t>64.4</t>
  </si>
  <si>
    <t>39.3</t>
  </si>
  <si>
    <t>21.0</t>
  </si>
  <si>
    <t>61.5</t>
  </si>
  <si>
    <t>59.8</t>
  </si>
  <si>
    <t>60.4</t>
  </si>
  <si>
    <t>57.9</t>
  </si>
  <si>
    <t>56.1</t>
  </si>
  <si>
    <t>Victor Ostman</t>
  </si>
  <si>
    <t>Site Last Updated: Wednesday, April 9, 5:03AM</t>
  </si>
  <si>
    <t>Fußball</t>
  </si>
  <si>
    <t>IF rookie:</t>
  </si>
  <si>
    <t>(nehrál nebo méně než 9 GP)</t>
  </si>
  <si>
    <r>
      <t xml:space="preserve">POZOR, jméno hráče musí být v přesném znění, jak je uvedeno na stránce </t>
    </r>
    <r>
      <rPr>
        <i/>
        <u/>
        <sz val="11"/>
        <color theme="1"/>
        <rFont val="Calibri"/>
        <family val="2"/>
        <charset val="238"/>
        <scheme val="minor"/>
      </rPr>
      <t>www.hockey-reference.com</t>
    </r>
    <r>
      <rPr>
        <i/>
        <sz val="11"/>
        <color theme="1"/>
        <rFont val="Calibri"/>
        <family val="2"/>
        <charset val="238"/>
        <scheme val="minor"/>
      </rPr>
      <t xml:space="preserve"> (viz odkaz níže), a to včetně diakritiky - např. Tim Stützle, Teuvo Teräväinen, David Pastrňák, Alexis Lafrenière atd.
V parametrech je již zahrnuta penalizace za zmeškané zápasy a není tedy potřeba nic odečítat. Hráči, kteří v loňské sezóně odehráli méně než 9 zápasů, mají defaultně nastaveno, že dosáhli 80 % letošních výkonů a berte je tedy proto s mírnou rezervou.
Pokud zobrazované statistiky hráče nejsou aktuální, najeďte do záložky „Data“ a nad nápisem „Aktualizovat vše“ stiskněte na následující obrázek: </t>
    </r>
  </si>
  <si>
    <t>Football</t>
  </si>
  <si>
    <t>0.34</t>
  </si>
  <si>
    <t>.617</t>
  </si>
  <si>
    <t>0.39</t>
  </si>
  <si>
    <t>36-29-13</t>
  </si>
  <si>
    <t>0.07</t>
  </si>
  <si>
    <t>33-30-15</t>
  </si>
  <si>
    <t>.519</t>
  </si>
  <si>
    <t>.558</t>
  </si>
  <si>
    <t>-0.20</t>
  </si>
  <si>
    <t>29-30-19</t>
  </si>
  <si>
    <t>-0.31</t>
  </si>
  <si>
    <t>28-34-15</t>
  </si>
  <si>
    <t>-0.16</t>
  </si>
  <si>
    <t>.435</t>
  </si>
  <si>
    <t>28-36-13</t>
  </si>
  <si>
    <t>.462</t>
  </si>
  <si>
    <t>-0.56</t>
  </si>
  <si>
    <t>.411</t>
  </si>
  <si>
    <t>25-38-16</t>
  </si>
  <si>
    <t>.418</t>
  </si>
  <si>
    <t>0.46</t>
  </si>
  <si>
    <t>.610</t>
  </si>
  <si>
    <t>41-27-9</t>
  </si>
  <si>
    <t>.571</t>
  </si>
  <si>
    <t>36-30-12</t>
  </si>
  <si>
    <t>.442</t>
  </si>
  <si>
    <t>27-32-18</t>
  </si>
  <si>
    <t>.422</t>
  </si>
  <si>
    <t>25-33-19</t>
  </si>
  <si>
    <t>-0.63</t>
  </si>
  <si>
    <t>.437</t>
  </si>
  <si>
    <t>22-35-22</t>
  </si>
  <si>
    <t>-0.57</t>
  </si>
  <si>
    <t>0.79</t>
  </si>
  <si>
    <t>.641</t>
  </si>
  <si>
    <t>41-22-15</t>
  </si>
  <si>
    <t>.622</t>
  </si>
  <si>
    <t>.633</t>
  </si>
  <si>
    <t>0.54</t>
  </si>
  <si>
    <t>.601</t>
  </si>
  <si>
    <t>39-27-13</t>
  </si>
  <si>
    <t>.576</t>
  </si>
  <si>
    <t>-0.11</t>
  </si>
  <si>
    <t>28-30-20</t>
  </si>
  <si>
    <t>-0.73</t>
  </si>
  <si>
    <t>.353</t>
  </si>
  <si>
    <t>23-42-13</t>
  </si>
  <si>
    <t>.378</t>
  </si>
  <si>
    <t>.346</t>
  </si>
  <si>
    <t>-0.92</t>
  </si>
  <si>
    <t>.295</t>
  </si>
  <si>
    <t>19-46-13</t>
  </si>
  <si>
    <t>.327</t>
  </si>
  <si>
    <t>.660</t>
  </si>
  <si>
    <t>0.64</t>
  </si>
  <si>
    <t>43-22-13</t>
  </si>
  <si>
    <t>-0.23</t>
  </si>
  <si>
    <t>27-29-22</t>
  </si>
  <si>
    <t>.443</t>
  </si>
  <si>
    <t>28-39-12</t>
  </si>
  <si>
    <t>.430</t>
  </si>
  <si>
    <t>50-22-6</t>
  </si>
  <si>
    <t>32-10-5</t>
  </si>
  <si>
    <t>47-22-9</t>
  </si>
  <si>
    <t>48-27-4</t>
  </si>
  <si>
    <t>27-17-3</t>
  </si>
  <si>
    <t>47-26-4</t>
  </si>
  <si>
    <t>22-13-3</t>
  </si>
  <si>
    <t>28-16-1</t>
  </si>
  <si>
    <t>46-27-4</t>
  </si>
  <si>
    <t>16-19-3</t>
  </si>
  <si>
    <t>27-15-3</t>
  </si>
  <si>
    <t>21-13-0</t>
  </si>
  <si>
    <t>45-29-4</t>
  </si>
  <si>
    <t>24-19-3</t>
  </si>
  <si>
    <t>42-30-6</t>
  </si>
  <si>
    <t>18-19-4</t>
  </si>
  <si>
    <t>24-18-5</t>
  </si>
  <si>
    <t>14-16-0</t>
  </si>
  <si>
    <t>41-30-7</t>
  </si>
  <si>
    <t>25-15-6</t>
  </si>
  <si>
    <t>39-30-9</t>
  </si>
  <si>
    <t>26-18-3</t>
  </si>
  <si>
    <t>14-17-0</t>
  </si>
  <si>
    <t>5-0-0</t>
  </si>
  <si>
    <t>20-14-6</t>
  </si>
  <si>
    <t>22-18-6</t>
  </si>
  <si>
    <t>18-15-7</t>
  </si>
  <si>
    <t>22-16-8</t>
  </si>
  <si>
    <t>15-18-4</t>
  </si>
  <si>
    <t>20-24-2</t>
  </si>
  <si>
    <t>9-20-0</t>
  </si>
  <si>
    <t>35-33-9</t>
  </si>
  <si>
    <t>19-21-5</t>
  </si>
  <si>
    <t>16-19-0</t>
  </si>
  <si>
    <t>34-32-11</t>
  </si>
  <si>
    <t>15-17-6</t>
  </si>
  <si>
    <t>35-36-6</t>
  </si>
  <si>
    <t>32-35-12</t>
  </si>
  <si>
    <t>20-14-5</t>
  </si>
  <si>
    <t>12-23-0</t>
  </si>
  <si>
    <t>34-39-6</t>
  </si>
  <si>
    <t>17-22-1</t>
  </si>
  <si>
    <t>19-24-4</t>
  </si>
  <si>
    <t>7-14-2</t>
  </si>
  <si>
    <t>16-18-0</t>
  </si>
  <si>
    <t>32-38-9</t>
  </si>
  <si>
    <t>12-25-3</t>
  </si>
  <si>
    <t>20-23-5</t>
  </si>
  <si>
    <t>13-22-0</t>
  </si>
  <si>
    <t>28-42-8</t>
  </si>
  <si>
    <t>19-17-3</t>
  </si>
  <si>
    <t>9-19-4</t>
  </si>
  <si>
    <t>22-46-10</t>
  </si>
  <si>
    <t>7-26-5</t>
  </si>
  <si>
    <t>8-17-4</t>
  </si>
  <si>
    <t>8-21-0</t>
  </si>
  <si>
    <t>Calcio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</si>
</sst>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040C2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16" fontId="0" fillId="0" borderId="0" xfId="0" applyNumberFormat="1"/>
    <xf numFmtId="46" fontId="0" fillId="0" borderId="0" xfId="0" applyNumberFormat="1"/>
    <xf numFmtId="20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14" fontId="0" fillId="0" borderId="0" xfId="0" applyNumberFormat="1"/>
    <xf numFmtId="0" fontId="3" fillId="0" borderId="0" xfId="0" applyFo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7" fillId="0" borderId="0" xfId="1" applyBorder="1" applyAlignment="1">
      <alignment horizontal="center" vertical="top"/>
    </xf>
    <xf numFmtId="0" fontId="0" fillId="0" borderId="0" xfId="0" applyNumberFormat="1"/>
    <xf numFmtId="0" fontId="0" fillId="0" borderId="0" xfId="0" applyBorder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4" borderId="0" xfId="1" applyFill="1" applyBorder="1" applyAlignment="1">
      <alignment horizontal="center" vertical="top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742055</xdr:colOff>
      <xdr:row>18</xdr:row>
      <xdr:rowOff>141476</xdr:rowOff>
    </xdr:from>
    <xdr:to>
      <xdr:col>3</xdr:col>
      <xdr:colOff>1279755</xdr:colOff>
      <xdr:row>21</xdr:row>
      <xdr:rowOff>169333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0855" y="3604343"/>
          <a:ext cx="537700" cy="586657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NHL_2025_standings" refreshOnLoad="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HL_2025_skaters" refreshOnLoad="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ockey-reference.com/leagues/NHL_2025_skaters.html" TargetMode="External"/><Relationship Id="rId5" Type="http://schemas.openxmlformats.org/officeDocument/2006/relationships/queryTable" Target="../queryTables/queryTable2.xml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1436"/>
  <sheetViews>
    <sheetView tabSelected="1" zoomScale="90" zoomScaleNormal="90" workbookViewId="0">
      <selection activeCell="D5" sqref="D5"/>
    </sheetView>
  </sheetViews>
  <sheetFormatPr defaultRowHeight="14.4" x14ac:dyDescent="0.3"/>
  <cols>
    <col min="4" max="4" width="30.109375" customWidth="1"/>
    <col min="7" max="10" width="9.5546875" customWidth="1"/>
    <col min="11" max="11" width="10.33203125" bestFit="1" customWidth="1"/>
    <col min="12" max="16" width="9.5546875" customWidth="1"/>
    <col min="26" max="27" width="11.44140625" customWidth="1"/>
    <col min="28" max="28" width="18.88671875" hidden="1" customWidth="1"/>
    <col min="29" max="29" width="22.109375" hidden="1" customWidth="1"/>
    <col min="30" max="30" width="4.33203125" hidden="1" customWidth="1"/>
    <col min="31" max="31" width="5.77734375" hidden="1" customWidth="1"/>
    <col min="32" max="32" width="4.21875" hidden="1" customWidth="1"/>
    <col min="33" max="33" width="3.5546875" hidden="1" customWidth="1"/>
    <col min="34" max="34" width="7.44140625" hidden="1" customWidth="1"/>
    <col min="35" max="35" width="3.33203125" hidden="1" customWidth="1"/>
    <col min="36" max="36" width="4.44140625" hidden="1" customWidth="1"/>
    <col min="37" max="37" width="3.88671875" hidden="1" customWidth="1"/>
    <col min="38" max="38" width="4.5546875" hidden="1" customWidth="1"/>
    <col min="39" max="39" width="5.88671875" hidden="1" customWidth="1"/>
    <col min="40" max="40" width="4.6640625" hidden="1" customWidth="1"/>
    <col min="41" max="41" width="4.77734375" hidden="1" customWidth="1"/>
    <col min="42" max="42" width="5.6640625" hidden="1" customWidth="1"/>
    <col min="43" max="43" width="7" hidden="1" customWidth="1"/>
    <col min="44" max="44" width="3.33203125" hidden="1" customWidth="1"/>
    <col min="45" max="45" width="3.44140625" hidden="1" customWidth="1"/>
    <col min="46" max="46" width="5.88671875" hidden="1" customWidth="1"/>
    <col min="47" max="47" width="6.5546875" hidden="1" customWidth="1"/>
    <col min="48" max="48" width="4.44140625" hidden="1" customWidth="1"/>
    <col min="49" max="49" width="11.21875" hidden="1" customWidth="1"/>
    <col min="50" max="50" width="13.33203125" hidden="1" customWidth="1"/>
    <col min="51" max="51" width="8.109375" hidden="1" customWidth="1"/>
    <col min="52" max="52" width="4.44140625" hidden="1" customWidth="1"/>
    <col min="53" max="53" width="6.5546875" hidden="1" customWidth="1"/>
    <col min="54" max="55" width="4.44140625" hidden="1" customWidth="1"/>
    <col min="56" max="56" width="5.44140625" hidden="1" customWidth="1"/>
    <col min="57" max="57" width="5.21875" hidden="1" customWidth="1"/>
    <col min="58" max="58" width="7.5546875" hidden="1" customWidth="1"/>
    <col min="59" max="66" width="11.44140625" hidden="1" customWidth="1"/>
    <col min="67" max="67" width="14.109375" hidden="1" customWidth="1"/>
    <col min="68" max="130" width="11.44140625" hidden="1" customWidth="1"/>
    <col min="131" max="143" width="11" customWidth="1"/>
    <col min="144" max="149" width="11" bestFit="1" customWidth="1"/>
  </cols>
  <sheetData>
    <row r="1" spans="2:116" x14ac:dyDescent="0.3">
      <c r="AB1" t="s">
        <v>8</v>
      </c>
    </row>
    <row r="2" spans="2:116" ht="14.4" customHeight="1" thickBot="1" x14ac:dyDescent="0.35">
      <c r="AB2" t="s">
        <v>9</v>
      </c>
      <c r="CK2" t="s">
        <v>317</v>
      </c>
      <c r="CL2" t="s">
        <v>1907</v>
      </c>
      <c r="CM2" t="s">
        <v>2072</v>
      </c>
      <c r="CQ2" t="s">
        <v>1781</v>
      </c>
      <c r="CR2" t="s">
        <v>1782</v>
      </c>
      <c r="CT2" t="s">
        <v>1783</v>
      </c>
      <c r="CU2" t="s">
        <v>1784</v>
      </c>
      <c r="CW2" t="s">
        <v>1785</v>
      </c>
      <c r="CX2" t="s">
        <v>1786</v>
      </c>
      <c r="CZ2" t="s">
        <v>1787</v>
      </c>
      <c r="DA2" t="s">
        <v>1788</v>
      </c>
      <c r="DD2" t="s">
        <v>1789</v>
      </c>
      <c r="DE2" t="s">
        <v>1790</v>
      </c>
      <c r="DG2" t="s">
        <v>1791</v>
      </c>
      <c r="DH2" t="s">
        <v>1792</v>
      </c>
      <c r="DL2" t="s">
        <v>8</v>
      </c>
    </row>
    <row r="3" spans="2:116" ht="15" thickBot="1" x14ac:dyDescent="0.35">
      <c r="G3" s="35" t="s">
        <v>2101</v>
      </c>
      <c r="H3" s="36"/>
      <c r="I3" s="36"/>
      <c r="J3" s="36"/>
      <c r="K3" s="37"/>
      <c r="M3" s="32" t="s">
        <v>2102</v>
      </c>
      <c r="N3" s="33"/>
      <c r="O3" s="33"/>
      <c r="P3" s="34"/>
      <c r="AB3" t="s">
        <v>10</v>
      </c>
      <c r="CK3" t="s">
        <v>115</v>
      </c>
      <c r="CL3" t="s">
        <v>1831</v>
      </c>
      <c r="CM3" t="s">
        <v>2073</v>
      </c>
      <c r="CQ3" s="15">
        <v>0.99</v>
      </c>
      <c r="CR3">
        <v>86</v>
      </c>
      <c r="CT3">
        <v>1.1000000000000001</v>
      </c>
      <c r="CU3">
        <v>83</v>
      </c>
      <c r="CW3" s="15">
        <v>0.4</v>
      </c>
      <c r="CX3">
        <v>65</v>
      </c>
      <c r="CZ3">
        <v>1</v>
      </c>
      <c r="DA3">
        <v>80</v>
      </c>
      <c r="DD3">
        <v>4.7</v>
      </c>
      <c r="DE3">
        <v>99</v>
      </c>
      <c r="DG3" s="15">
        <v>5</v>
      </c>
      <c r="DH3">
        <v>99</v>
      </c>
      <c r="DL3" t="s">
        <v>9</v>
      </c>
    </row>
    <row r="4" spans="2:116" ht="16.2" thickBot="1" x14ac:dyDescent="0.35">
      <c r="D4" s="25" t="s">
        <v>2100</v>
      </c>
      <c r="G4" s="1" t="s">
        <v>3</v>
      </c>
      <c r="H4" s="5" t="s">
        <v>4</v>
      </c>
      <c r="I4" s="5" t="s">
        <v>5</v>
      </c>
      <c r="J4" s="5" t="s">
        <v>6</v>
      </c>
      <c r="K4" s="2" t="s">
        <v>2099</v>
      </c>
      <c r="M4" s="1" t="s">
        <v>3</v>
      </c>
      <c r="N4" s="5" t="s">
        <v>4</v>
      </c>
      <c r="O4" s="5" t="s">
        <v>5</v>
      </c>
      <c r="P4" s="2" t="s">
        <v>6</v>
      </c>
      <c r="AB4" t="s">
        <v>11</v>
      </c>
      <c r="BJ4" s="31" t="s">
        <v>1779</v>
      </c>
      <c r="BK4" s="31"/>
      <c r="BL4" s="31"/>
      <c r="BN4" s="31" t="s">
        <v>1780</v>
      </c>
      <c r="BO4" s="31"/>
      <c r="BP4" s="31"/>
      <c r="BR4" s="31" t="s">
        <v>1793</v>
      </c>
      <c r="BS4" s="31"/>
      <c r="BT4" s="31"/>
      <c r="CK4" t="s">
        <v>208</v>
      </c>
      <c r="CL4" t="s">
        <v>1830</v>
      </c>
      <c r="CM4" t="s">
        <v>2074</v>
      </c>
      <c r="CQ4" s="15">
        <v>0.98</v>
      </c>
      <c r="CR4">
        <v>86</v>
      </c>
      <c r="CT4">
        <v>1.0900000000000001</v>
      </c>
      <c r="CU4">
        <v>82</v>
      </c>
      <c r="CW4" s="15">
        <v>0.39</v>
      </c>
      <c r="CX4">
        <v>65</v>
      </c>
      <c r="CZ4">
        <v>0.99</v>
      </c>
      <c r="DA4">
        <v>79</v>
      </c>
      <c r="DD4">
        <v>4.6900000000000004</v>
      </c>
      <c r="DE4">
        <v>99</v>
      </c>
      <c r="DG4" s="15">
        <v>4.99</v>
      </c>
      <c r="DH4">
        <v>99</v>
      </c>
      <c r="DL4" t="s">
        <v>10</v>
      </c>
    </row>
    <row r="5" spans="2:116" ht="16.2" thickBot="1" x14ac:dyDescent="0.35">
      <c r="D5" s="24"/>
      <c r="E5" s="14"/>
      <c r="F5" s="14"/>
      <c r="G5" s="18" t="e">
        <f>VLOOKUP(D5,AC89:BF1431,5,FALSE)</f>
        <v>#N/A</v>
      </c>
      <c r="H5" s="19" t="e">
        <f>VLOOKUP(D5,AC89:BF1431,6,FALSE)</f>
        <v>#N/A</v>
      </c>
      <c r="I5" s="19" t="e">
        <f>VLOOKUP(D5,AC89:BF1431,7,FALSE)</f>
        <v>#N/A</v>
      </c>
      <c r="J5" s="19" t="e">
        <f>VLOOKUP(D5,AC89:BF1431,27,FALSE)</f>
        <v>#N/A</v>
      </c>
      <c r="K5" s="20" t="e">
        <f>BQ9</f>
        <v>#N/A</v>
      </c>
      <c r="L5" s="14"/>
      <c r="M5" s="18" t="e">
        <f>IF(ISNA(BP16),BP18,IF(BP16&lt;9,BP18,BP16))</f>
        <v>#N/A</v>
      </c>
      <c r="N5" s="19" t="e">
        <f>IF(ISNA(BP16),BQ18,IF(BP16&lt;9,BQ18,BQ16))</f>
        <v>#N/A</v>
      </c>
      <c r="O5" s="19" t="e">
        <f>IF(ISNA(BP16),BR18,IF(BP16&lt;9,BR18,BR16))</f>
        <v>#N/A</v>
      </c>
      <c r="P5" s="20" t="e">
        <f>IF(ISNA(BP16),BS18,IF(BP16&lt;9,BS18,BS16))</f>
        <v>#N/A</v>
      </c>
      <c r="AB5" t="s">
        <v>12</v>
      </c>
      <c r="BI5" t="s">
        <v>1775</v>
      </c>
      <c r="BJ5" t="s">
        <v>1776</v>
      </c>
      <c r="BK5" t="s">
        <v>1777</v>
      </c>
      <c r="BL5" t="s">
        <v>1778</v>
      </c>
      <c r="BN5" t="s">
        <v>1776</v>
      </c>
      <c r="BO5" t="s">
        <v>1777</v>
      </c>
      <c r="BP5" t="s">
        <v>1778</v>
      </c>
      <c r="BR5" t="s">
        <v>1776</v>
      </c>
      <c r="BS5" t="s">
        <v>1777</v>
      </c>
      <c r="BT5" t="s">
        <v>1778</v>
      </c>
      <c r="CK5" t="s">
        <v>145</v>
      </c>
      <c r="CL5" t="s">
        <v>1959</v>
      </c>
      <c r="CM5" t="s">
        <v>1841</v>
      </c>
      <c r="CQ5" s="15">
        <v>0.97</v>
      </c>
      <c r="CR5">
        <v>86</v>
      </c>
      <c r="CT5" s="15">
        <v>1.08</v>
      </c>
      <c r="CU5">
        <v>81</v>
      </c>
      <c r="CW5" s="15">
        <v>0.38</v>
      </c>
      <c r="CX5">
        <v>64</v>
      </c>
      <c r="CZ5" s="15">
        <v>0.98</v>
      </c>
      <c r="DA5">
        <v>79</v>
      </c>
      <c r="DD5">
        <v>4.68</v>
      </c>
      <c r="DE5">
        <v>99</v>
      </c>
      <c r="DG5" s="15">
        <v>4.9800000000000004</v>
      </c>
      <c r="DH5">
        <v>99</v>
      </c>
      <c r="DL5" t="s">
        <v>11</v>
      </c>
    </row>
    <row r="6" spans="2:116" x14ac:dyDescent="0.3">
      <c r="AB6" t="s">
        <v>2068</v>
      </c>
      <c r="BI6" t="e">
        <f>VLOOKUP(D5,AC89:AF1427,4,FALSE)</f>
        <v>#N/A</v>
      </c>
      <c r="BJ6" t="e">
        <f>H5/G5</f>
        <v>#N/A</v>
      </c>
      <c r="BK6" t="e">
        <f>I5/G5</f>
        <v>#N/A</v>
      </c>
      <c r="BL6" t="e">
        <f>J5/G5</f>
        <v>#N/A</v>
      </c>
      <c r="BN6" t="e">
        <f>N5/M5</f>
        <v>#N/A</v>
      </c>
      <c r="BO6" t="e">
        <f>O5/M5</f>
        <v>#N/A</v>
      </c>
      <c r="BP6" t="e">
        <f>P5/M5</f>
        <v>#N/A</v>
      </c>
      <c r="BR6" t="e">
        <f>ROUND(((BN6*20)+(BJ6*80))/100,2)</f>
        <v>#N/A</v>
      </c>
      <c r="BS6" t="e">
        <f>ROUND(((BO6*20)+(BK6*80))/100,2)</f>
        <v>#N/A</v>
      </c>
      <c r="BT6" t="e">
        <f>ROUND(((BP6*20)+(BL6*80))/100,2)</f>
        <v>#N/A</v>
      </c>
      <c r="CK6" t="s">
        <v>189</v>
      </c>
      <c r="CL6" t="s">
        <v>1851</v>
      </c>
      <c r="CM6" t="s">
        <v>2075</v>
      </c>
      <c r="CQ6" s="15">
        <v>0.96</v>
      </c>
      <c r="CR6">
        <v>85</v>
      </c>
      <c r="CT6">
        <v>1.07</v>
      </c>
      <c r="CU6">
        <v>80</v>
      </c>
      <c r="CW6" s="15">
        <v>0.37</v>
      </c>
      <c r="CX6">
        <v>64</v>
      </c>
      <c r="CZ6" s="15">
        <v>0.97</v>
      </c>
      <c r="DA6">
        <v>79</v>
      </c>
      <c r="DD6">
        <v>4.67</v>
      </c>
      <c r="DE6">
        <v>99</v>
      </c>
      <c r="DG6" s="15">
        <v>4.97</v>
      </c>
      <c r="DH6">
        <v>99</v>
      </c>
      <c r="DL6" t="s">
        <v>12</v>
      </c>
    </row>
    <row r="7" spans="2:116" ht="15" thickBot="1" x14ac:dyDescent="0.35">
      <c r="AB7" t="s">
        <v>13</v>
      </c>
      <c r="CK7" t="s">
        <v>265</v>
      </c>
      <c r="CL7" t="s">
        <v>1899</v>
      </c>
      <c r="CM7" t="s">
        <v>2076</v>
      </c>
      <c r="CQ7" s="15">
        <v>0.95</v>
      </c>
      <c r="CR7">
        <v>85</v>
      </c>
      <c r="CT7">
        <v>1.06</v>
      </c>
      <c r="CU7">
        <v>80</v>
      </c>
      <c r="CW7" s="15">
        <v>0.36</v>
      </c>
      <c r="CX7">
        <v>63</v>
      </c>
      <c r="CZ7" s="15">
        <v>0.96</v>
      </c>
      <c r="DA7">
        <v>78</v>
      </c>
      <c r="DD7">
        <v>4.66</v>
      </c>
      <c r="DE7">
        <v>99</v>
      </c>
      <c r="DG7" s="15">
        <v>4.96</v>
      </c>
      <c r="DH7">
        <v>99</v>
      </c>
      <c r="DL7" t="s">
        <v>2122</v>
      </c>
    </row>
    <row r="8" spans="2:116" ht="15" thickBot="1" x14ac:dyDescent="0.35">
      <c r="H8" s="32" t="s">
        <v>2103</v>
      </c>
      <c r="I8" s="33"/>
      <c r="J8" s="34"/>
      <c r="AB8" t="s">
        <v>14</v>
      </c>
      <c r="BI8" s="7" t="s">
        <v>2070</v>
      </c>
      <c r="BK8" s="7" t="s">
        <v>2069</v>
      </c>
      <c r="BN8" s="7" t="s">
        <v>2071</v>
      </c>
      <c r="BQ8" s="7" t="s">
        <v>2098</v>
      </c>
      <c r="CK8" t="s">
        <v>271</v>
      </c>
      <c r="CL8" t="s">
        <v>1887</v>
      </c>
      <c r="CM8" t="s">
        <v>2077</v>
      </c>
      <c r="CQ8" s="15">
        <v>0.94</v>
      </c>
      <c r="CR8">
        <v>85</v>
      </c>
      <c r="CT8">
        <v>1.05</v>
      </c>
      <c r="CU8">
        <v>78</v>
      </c>
      <c r="CW8">
        <v>0.35</v>
      </c>
      <c r="CX8">
        <v>63</v>
      </c>
      <c r="CZ8" s="15">
        <v>0.95</v>
      </c>
      <c r="DA8">
        <v>78</v>
      </c>
      <c r="DD8">
        <v>4.6500000000000004</v>
      </c>
      <c r="DE8">
        <v>99</v>
      </c>
      <c r="DG8" s="15">
        <v>4.95</v>
      </c>
      <c r="DH8">
        <v>99</v>
      </c>
      <c r="DL8" t="s">
        <v>13</v>
      </c>
    </row>
    <row r="9" spans="2:116" ht="15" customHeight="1" thickBot="1" x14ac:dyDescent="0.35">
      <c r="B9" s="39" t="s">
        <v>2121</v>
      </c>
      <c r="C9" s="40"/>
      <c r="D9" s="40"/>
      <c r="E9" s="40"/>
      <c r="F9" s="41"/>
      <c r="H9" s="3" t="s">
        <v>0</v>
      </c>
      <c r="I9" s="4" t="s">
        <v>1</v>
      </c>
      <c r="J9" s="3" t="s">
        <v>2</v>
      </c>
      <c r="AB9" t="s">
        <v>15</v>
      </c>
      <c r="BI9" t="e">
        <f>VLOOKUP(D5,AC89:AE1429,3,FALSE)</f>
        <v>#N/A</v>
      </c>
      <c r="BK9" t="e">
        <f>VLOOKUP(BI9,CK2:CL36,2,FALSE)</f>
        <v>#N/A</v>
      </c>
      <c r="BN9" t="e">
        <f>VLOOKUP(BK9,DL92:DM133,2,FALSE)</f>
        <v>#N/A</v>
      </c>
      <c r="BO9" s="17" t="e">
        <f>_xlfn.IFNA(BN9,BN10)</f>
        <v>#N/A</v>
      </c>
      <c r="BQ9" t="e">
        <f>BO9-G5</f>
        <v>#N/A</v>
      </c>
      <c r="CK9" t="s">
        <v>108</v>
      </c>
      <c r="CL9" t="s">
        <v>1869</v>
      </c>
      <c r="CM9" t="s">
        <v>2078</v>
      </c>
      <c r="CQ9" s="15">
        <v>0.93</v>
      </c>
      <c r="CR9">
        <v>85</v>
      </c>
      <c r="CT9">
        <v>1.04</v>
      </c>
      <c r="CU9">
        <v>78</v>
      </c>
      <c r="CW9">
        <v>0.34</v>
      </c>
      <c r="CX9">
        <v>63</v>
      </c>
      <c r="CZ9" s="15">
        <v>0.94</v>
      </c>
      <c r="DA9">
        <v>78</v>
      </c>
      <c r="DD9">
        <v>4.6399999999999997</v>
      </c>
      <c r="DE9">
        <v>99</v>
      </c>
      <c r="DG9" s="15">
        <v>4.9400000000000004</v>
      </c>
      <c r="DH9">
        <v>99</v>
      </c>
      <c r="DL9" t="s">
        <v>14</v>
      </c>
    </row>
    <row r="10" spans="2:116" ht="15" thickBot="1" x14ac:dyDescent="0.35">
      <c r="B10" s="42"/>
      <c r="C10" s="43"/>
      <c r="D10" s="43"/>
      <c r="E10" s="43"/>
      <c r="F10" s="44"/>
      <c r="H10" s="21" t="e">
        <f>IF(AND(BQ9&gt;21,BQ9&lt;42),BK16-1,IF(AND(BQ9&gt;41,BQ9&lt;63),BK16-2,IF(AND(BQ9&gt;62),BK16-3,BK16)))</f>
        <v>#N/A</v>
      </c>
      <c r="I10" s="22" t="e">
        <f>IF(AND(BQ9&gt;21,BQ9&lt;42),BL16-1,IF(AND(BQ9&gt;41,BQ9&lt;63),BL16-2,IF(AND(BQ9&gt;62),BL16-3,BL16)))</f>
        <v>#N/A</v>
      </c>
      <c r="J10" s="23" t="e">
        <f>IF(AND(BQ9&gt;21,BQ9&lt;42),BM16-1,IF(AND(BQ9&gt;41,BQ9&lt;63),BM16-2,IF(AND(BQ9&gt;62),BM16-3,BM16)))</f>
        <v>#N/A</v>
      </c>
      <c r="AB10" t="s">
        <v>16</v>
      </c>
      <c r="BK10" t="e">
        <f>VLOOKUP(BI9,CK2:CM36,3,FALSE)</f>
        <v>#N/A</v>
      </c>
      <c r="BN10" t="e">
        <f>VLOOKUP(BK10,DL92:DM133,2,FALSE)</f>
        <v>#N/A</v>
      </c>
      <c r="BO10" t="e">
        <f>_xlfn.IFNA(BN10,BN9)</f>
        <v>#N/A</v>
      </c>
      <c r="CK10" t="s">
        <v>147</v>
      </c>
      <c r="CL10" t="s">
        <v>1948</v>
      </c>
      <c r="CM10" t="s">
        <v>1868</v>
      </c>
      <c r="CQ10" s="15">
        <v>0.92</v>
      </c>
      <c r="CR10">
        <v>84</v>
      </c>
      <c r="CT10">
        <v>1.03</v>
      </c>
      <c r="CU10">
        <v>78</v>
      </c>
      <c r="CW10">
        <v>0.33</v>
      </c>
      <c r="CX10">
        <v>62</v>
      </c>
      <c r="CZ10" s="15">
        <v>0.93</v>
      </c>
      <c r="DA10">
        <v>77</v>
      </c>
      <c r="DD10">
        <v>4.63</v>
      </c>
      <c r="DE10">
        <v>99</v>
      </c>
      <c r="DG10" s="15">
        <v>4.93</v>
      </c>
      <c r="DH10">
        <v>99</v>
      </c>
      <c r="DL10" t="s">
        <v>15</v>
      </c>
    </row>
    <row r="11" spans="2:116" x14ac:dyDescent="0.3">
      <c r="B11" s="42"/>
      <c r="C11" s="43"/>
      <c r="D11" s="43"/>
      <c r="E11" s="43"/>
      <c r="F11" s="44"/>
      <c r="AB11" t="s">
        <v>17</v>
      </c>
      <c r="CK11" t="s">
        <v>184</v>
      </c>
      <c r="CL11" t="s">
        <v>1828</v>
      </c>
      <c r="CM11" t="s">
        <v>2079</v>
      </c>
      <c r="CQ11" s="15">
        <v>0.91</v>
      </c>
      <c r="CR11">
        <v>84</v>
      </c>
      <c r="CT11">
        <v>1.02</v>
      </c>
      <c r="CU11">
        <v>78</v>
      </c>
      <c r="CW11">
        <v>0.32</v>
      </c>
      <c r="CX11">
        <v>62</v>
      </c>
      <c r="CZ11" s="15">
        <v>0.92</v>
      </c>
      <c r="DA11">
        <v>77</v>
      </c>
      <c r="DD11">
        <v>4.62</v>
      </c>
      <c r="DE11">
        <v>99</v>
      </c>
      <c r="DG11" s="15">
        <v>4.92</v>
      </c>
      <c r="DH11">
        <v>99</v>
      </c>
      <c r="DL11" t="s">
        <v>16</v>
      </c>
    </row>
    <row r="12" spans="2:116" ht="14.4" customHeight="1" x14ac:dyDescent="0.3">
      <c r="B12" s="42"/>
      <c r="C12" s="43"/>
      <c r="D12" s="43"/>
      <c r="E12" s="43"/>
      <c r="F12" s="44"/>
      <c r="G12" s="6"/>
      <c r="H12" s="6"/>
      <c r="I12" s="6"/>
      <c r="J12" s="6"/>
      <c r="K12" s="6"/>
      <c r="L12" s="6"/>
      <c r="AB12" t="s">
        <v>18</v>
      </c>
      <c r="CK12" t="s">
        <v>112</v>
      </c>
      <c r="CL12" t="s">
        <v>1895</v>
      </c>
      <c r="CM12" t="s">
        <v>2080</v>
      </c>
      <c r="CQ12" s="15">
        <v>0.9</v>
      </c>
      <c r="CR12">
        <v>84</v>
      </c>
      <c r="CT12">
        <v>1.01</v>
      </c>
      <c r="CU12">
        <v>78</v>
      </c>
      <c r="CW12">
        <v>0.31</v>
      </c>
      <c r="CX12">
        <v>61</v>
      </c>
      <c r="CZ12" s="15">
        <v>0.91</v>
      </c>
      <c r="DA12">
        <v>77</v>
      </c>
      <c r="DD12">
        <v>4.6100000000000003</v>
      </c>
      <c r="DE12">
        <v>99</v>
      </c>
      <c r="DG12" s="15">
        <v>4.91</v>
      </c>
      <c r="DH12">
        <v>99</v>
      </c>
      <c r="DL12" t="s">
        <v>17</v>
      </c>
    </row>
    <row r="13" spans="2:116" ht="15" thickBot="1" x14ac:dyDescent="0.35">
      <c r="B13" s="42"/>
      <c r="C13" s="43"/>
      <c r="D13" s="43"/>
      <c r="E13" s="43"/>
      <c r="F13" s="44"/>
      <c r="G13" s="26"/>
      <c r="H13" s="26"/>
      <c r="I13" s="26"/>
      <c r="J13" s="26"/>
      <c r="K13" s="26"/>
      <c r="L13" s="6"/>
      <c r="AB13" t="s">
        <v>19</v>
      </c>
      <c r="CK13" t="s">
        <v>170</v>
      </c>
      <c r="CL13" t="s">
        <v>1819</v>
      </c>
      <c r="CM13" t="s">
        <v>2081</v>
      </c>
      <c r="CQ13" s="15">
        <v>0.89</v>
      </c>
      <c r="CR13">
        <v>84</v>
      </c>
      <c r="CT13">
        <v>1</v>
      </c>
      <c r="CU13">
        <v>77</v>
      </c>
      <c r="CW13">
        <v>0.3</v>
      </c>
      <c r="CX13">
        <v>61</v>
      </c>
      <c r="CZ13">
        <v>0.9</v>
      </c>
      <c r="DA13">
        <v>77</v>
      </c>
      <c r="DD13">
        <v>4.5999999999999996</v>
      </c>
      <c r="DE13">
        <v>99</v>
      </c>
      <c r="DG13" s="15">
        <v>4.9000000000000004</v>
      </c>
      <c r="DH13">
        <v>99</v>
      </c>
      <c r="DL13" t="s">
        <v>18</v>
      </c>
    </row>
    <row r="14" spans="2:116" ht="15" thickBot="1" x14ac:dyDescent="0.35">
      <c r="B14" s="42"/>
      <c r="C14" s="43"/>
      <c r="D14" s="43"/>
      <c r="E14" s="43"/>
      <c r="F14" s="44"/>
      <c r="G14" s="26"/>
      <c r="H14" s="26"/>
      <c r="I14" s="26"/>
      <c r="J14" s="26"/>
      <c r="K14" s="26"/>
      <c r="L14" s="6"/>
      <c r="AB14" t="s">
        <v>20</v>
      </c>
      <c r="BP14" s="32" t="s">
        <v>2102</v>
      </c>
      <c r="BQ14" s="33"/>
      <c r="BR14" s="33"/>
      <c r="BS14" s="34"/>
      <c r="CK14" t="s">
        <v>236</v>
      </c>
      <c r="CL14" t="s">
        <v>1891</v>
      </c>
      <c r="CM14" t="s">
        <v>2082</v>
      </c>
      <c r="CQ14" s="15">
        <v>0.88</v>
      </c>
      <c r="CR14">
        <v>84</v>
      </c>
      <c r="CT14">
        <v>0.99</v>
      </c>
      <c r="CU14">
        <v>77</v>
      </c>
      <c r="CW14">
        <v>0.28999999999999998</v>
      </c>
      <c r="CX14">
        <v>60</v>
      </c>
      <c r="CZ14">
        <v>0.89</v>
      </c>
      <c r="DA14">
        <v>77</v>
      </c>
      <c r="DD14">
        <v>4.59</v>
      </c>
      <c r="DE14">
        <v>99</v>
      </c>
      <c r="DG14" s="15">
        <v>4.8899999999999997</v>
      </c>
      <c r="DH14">
        <v>99</v>
      </c>
      <c r="DL14" t="s">
        <v>19</v>
      </c>
    </row>
    <row r="15" spans="2:116" ht="15" thickBot="1" x14ac:dyDescent="0.35">
      <c r="B15" s="42"/>
      <c r="C15" s="43"/>
      <c r="D15" s="43"/>
      <c r="E15" s="43"/>
      <c r="F15" s="44"/>
      <c r="G15" s="26"/>
      <c r="H15" s="26"/>
      <c r="J15" s="26"/>
      <c r="K15" s="26"/>
      <c r="L15" s="6"/>
      <c r="AB15" t="s">
        <v>21</v>
      </c>
      <c r="BK15" s="3" t="s">
        <v>0</v>
      </c>
      <c r="BL15" s="4" t="s">
        <v>1</v>
      </c>
      <c r="BM15" s="3" t="s">
        <v>2</v>
      </c>
      <c r="BP15" s="1" t="s">
        <v>3</v>
      </c>
      <c r="BQ15" s="5" t="s">
        <v>4</v>
      </c>
      <c r="BR15" s="5" t="s">
        <v>5</v>
      </c>
      <c r="BS15" s="2" t="s">
        <v>6</v>
      </c>
      <c r="CK15" t="s">
        <v>215</v>
      </c>
      <c r="CL15" t="s">
        <v>1877</v>
      </c>
      <c r="CM15" t="s">
        <v>2083</v>
      </c>
      <c r="CQ15" s="15">
        <v>0.87</v>
      </c>
      <c r="CR15">
        <v>83</v>
      </c>
      <c r="CT15">
        <v>0.98</v>
      </c>
      <c r="CU15">
        <v>77</v>
      </c>
      <c r="CW15">
        <v>0.28000000000000003</v>
      </c>
      <c r="CX15">
        <v>60</v>
      </c>
      <c r="CZ15">
        <v>0.88</v>
      </c>
      <c r="DA15">
        <v>76</v>
      </c>
      <c r="DD15">
        <v>4.58</v>
      </c>
      <c r="DE15">
        <v>99</v>
      </c>
      <c r="DG15" s="15">
        <v>4.88</v>
      </c>
      <c r="DH15">
        <v>99</v>
      </c>
      <c r="DL15" t="s">
        <v>20</v>
      </c>
    </row>
    <row r="16" spans="2:116" ht="15" thickBot="1" x14ac:dyDescent="0.35">
      <c r="B16" s="42"/>
      <c r="C16" s="43"/>
      <c r="D16" s="43"/>
      <c r="E16" s="43"/>
      <c r="F16" s="44"/>
      <c r="G16" s="26"/>
      <c r="H16" s="26"/>
      <c r="I16" s="27"/>
      <c r="J16" s="26"/>
      <c r="K16" s="26"/>
      <c r="L16" s="6"/>
      <c r="AB16" t="s">
        <v>22</v>
      </c>
      <c r="BK16" s="8" t="e">
        <f>IF(BI6="D",ROUND(VLOOKUP(BT6,DG2:DH503,2,FALSE),2),ROUND(VLOOKUP(BT6,DD2:DE473,2,FALSE),2))</f>
        <v>#N/A</v>
      </c>
      <c r="BL16" s="9" t="e">
        <f>IF(BI6="D",ROUND(VLOOKUP(BS6,CZ2:DA105,2,FALSE),2),ROUND(VLOOKUP(BS6,CT2:CU114,2,FALSE),2))</f>
        <v>#N/A</v>
      </c>
      <c r="BM16" s="10" t="e">
        <f>IF(BI6="D",ROUND(VLOOKUP(BR6,CW2:CX103,2,FALSE),2),ROUND(VLOOKUP(BR6,CQ2:CR102,2,FALSE),2))</f>
        <v>#N/A</v>
      </c>
      <c r="BP16" s="18" t="e">
        <f>VLOOKUP(D5,BH89:CK1203,5,FALSE)</f>
        <v>#N/A</v>
      </c>
      <c r="BQ16" s="19" t="e">
        <f>VLOOKUP(D5,BH89:CK1203,6,FALSE)</f>
        <v>#N/A</v>
      </c>
      <c r="BR16" s="19" t="e">
        <f>VLOOKUP(D5,BH89:CK1203,7,FALSE)</f>
        <v>#N/A</v>
      </c>
      <c r="BS16" s="20" t="e">
        <f>VLOOKUP(D5,BH89:CK1203,27,FALSE)</f>
        <v>#N/A</v>
      </c>
      <c r="CK16" t="s">
        <v>139</v>
      </c>
      <c r="CL16" t="s">
        <v>1824</v>
      </c>
      <c r="CM16" t="s">
        <v>2084</v>
      </c>
      <c r="CQ16" s="15">
        <v>0.86</v>
      </c>
      <c r="CR16">
        <v>83</v>
      </c>
      <c r="CT16">
        <v>0.97</v>
      </c>
      <c r="CU16">
        <v>77</v>
      </c>
      <c r="CW16">
        <v>0.27</v>
      </c>
      <c r="CX16">
        <v>59</v>
      </c>
      <c r="CZ16">
        <v>0.87</v>
      </c>
      <c r="DA16">
        <v>76</v>
      </c>
      <c r="DD16">
        <v>4.57</v>
      </c>
      <c r="DE16">
        <v>99</v>
      </c>
      <c r="DG16" s="15">
        <v>4.87</v>
      </c>
      <c r="DH16">
        <v>99</v>
      </c>
      <c r="DL16" t="s">
        <v>21</v>
      </c>
    </row>
    <row r="17" spans="1:116" x14ac:dyDescent="0.3">
      <c r="B17" s="42"/>
      <c r="C17" s="43"/>
      <c r="D17" s="43"/>
      <c r="E17" s="43"/>
      <c r="F17" s="44"/>
      <c r="G17" s="26"/>
      <c r="H17" s="26"/>
      <c r="I17" s="26"/>
      <c r="J17" s="26"/>
      <c r="K17" s="26"/>
      <c r="L17" s="6"/>
      <c r="AB17" t="s">
        <v>23</v>
      </c>
      <c r="BP17" s="29"/>
      <c r="BQ17" s="29"/>
      <c r="BR17" s="29"/>
      <c r="BS17" s="29"/>
      <c r="CK17" t="s">
        <v>130</v>
      </c>
      <c r="CL17" t="s">
        <v>1842</v>
      </c>
      <c r="CM17" t="s">
        <v>2085</v>
      </c>
      <c r="CQ17" s="15">
        <v>0.85</v>
      </c>
      <c r="CR17">
        <v>83</v>
      </c>
      <c r="CT17">
        <v>0.96</v>
      </c>
      <c r="CU17">
        <v>77</v>
      </c>
      <c r="CW17">
        <v>0.26</v>
      </c>
      <c r="CX17">
        <v>59</v>
      </c>
      <c r="CZ17">
        <v>0.86</v>
      </c>
      <c r="DA17">
        <v>75</v>
      </c>
      <c r="DD17">
        <v>4.5599999999999996</v>
      </c>
      <c r="DE17">
        <v>99</v>
      </c>
      <c r="DG17" s="15">
        <v>4.8600000000000003</v>
      </c>
      <c r="DH17">
        <v>99</v>
      </c>
      <c r="DL17" t="s">
        <v>22</v>
      </c>
    </row>
    <row r="18" spans="1:116" x14ac:dyDescent="0.3">
      <c r="B18" s="42"/>
      <c r="C18" s="43"/>
      <c r="D18" s="43"/>
      <c r="E18" s="43"/>
      <c r="F18" s="44"/>
      <c r="G18" s="6"/>
      <c r="H18" s="6"/>
      <c r="I18" s="6"/>
      <c r="J18" s="6"/>
      <c r="K18" s="6"/>
      <c r="L18" s="6"/>
      <c r="AB18" t="s">
        <v>24</v>
      </c>
      <c r="BO18" s="30" t="s">
        <v>2119</v>
      </c>
      <c r="BP18" s="29" t="e">
        <f>G5</f>
        <v>#N/A</v>
      </c>
      <c r="BQ18" s="29" t="e">
        <f>ROUND(H5*0.8,0)</f>
        <v>#N/A</v>
      </c>
      <c r="BR18" s="29" t="e">
        <f>ROUND(I5*0.8,0)</f>
        <v>#N/A</v>
      </c>
      <c r="BS18" s="29" t="e">
        <f>ROUND(J5*0.8,0)</f>
        <v>#N/A</v>
      </c>
      <c r="CK18" t="s">
        <v>201</v>
      </c>
      <c r="CL18" t="s">
        <v>1886</v>
      </c>
      <c r="CM18" t="s">
        <v>2086</v>
      </c>
      <c r="CQ18" s="15">
        <v>0.84</v>
      </c>
      <c r="CR18">
        <v>83</v>
      </c>
      <c r="CT18">
        <v>0.95</v>
      </c>
      <c r="CU18">
        <v>76</v>
      </c>
      <c r="CW18">
        <v>0.25</v>
      </c>
      <c r="CX18">
        <v>58</v>
      </c>
      <c r="CZ18">
        <v>0.85</v>
      </c>
      <c r="DA18">
        <v>75</v>
      </c>
      <c r="DD18">
        <v>4.55</v>
      </c>
      <c r="DE18">
        <v>99</v>
      </c>
      <c r="DG18" s="15">
        <v>4.8499999999999996</v>
      </c>
      <c r="DH18">
        <v>99</v>
      </c>
      <c r="DL18" t="s">
        <v>23</v>
      </c>
    </row>
    <row r="19" spans="1:116" x14ac:dyDescent="0.3">
      <c r="B19" s="42"/>
      <c r="C19" s="43"/>
      <c r="D19" s="43"/>
      <c r="E19" s="43"/>
      <c r="F19" s="44"/>
      <c r="G19" s="6"/>
      <c r="H19" s="6"/>
      <c r="I19" s="6"/>
      <c r="J19" s="6"/>
      <c r="K19" s="6"/>
      <c r="L19" s="6"/>
      <c r="AB19" t="s">
        <v>25</v>
      </c>
      <c r="BO19" t="s">
        <v>2120</v>
      </c>
      <c r="BP19" s="29"/>
      <c r="BQ19" s="29"/>
      <c r="BR19" s="29"/>
      <c r="BS19" s="29"/>
      <c r="CK19" t="s">
        <v>310</v>
      </c>
      <c r="CL19" t="s">
        <v>1850</v>
      </c>
      <c r="CM19" t="s">
        <v>2087</v>
      </c>
      <c r="CQ19" s="15">
        <v>0.83</v>
      </c>
      <c r="CR19">
        <v>82</v>
      </c>
      <c r="CT19">
        <v>0.94</v>
      </c>
      <c r="CU19">
        <v>76</v>
      </c>
      <c r="CW19">
        <v>0.24</v>
      </c>
      <c r="CX19">
        <v>58</v>
      </c>
      <c r="CZ19">
        <v>0.84</v>
      </c>
      <c r="DA19">
        <v>74</v>
      </c>
      <c r="DD19">
        <v>4.54</v>
      </c>
      <c r="DE19">
        <v>99</v>
      </c>
      <c r="DG19" s="15">
        <v>4.84</v>
      </c>
      <c r="DH19">
        <v>99</v>
      </c>
      <c r="DL19" t="s">
        <v>24</v>
      </c>
    </row>
    <row r="20" spans="1:116" x14ac:dyDescent="0.3">
      <c r="B20" s="42"/>
      <c r="C20" s="43"/>
      <c r="D20" s="43"/>
      <c r="E20" s="43"/>
      <c r="F20" s="44"/>
      <c r="G20" s="6"/>
      <c r="H20" s="6"/>
      <c r="I20" s="6"/>
      <c r="J20" s="6"/>
      <c r="K20" s="6"/>
      <c r="L20" s="6"/>
      <c r="AB20" t="s">
        <v>26</v>
      </c>
      <c r="CK20" t="s">
        <v>152</v>
      </c>
      <c r="CL20" t="s">
        <v>1845</v>
      </c>
      <c r="CM20" t="s">
        <v>2088</v>
      </c>
      <c r="CQ20">
        <v>0.82</v>
      </c>
      <c r="CR20">
        <v>82</v>
      </c>
      <c r="CT20">
        <v>0.93</v>
      </c>
      <c r="CU20">
        <v>76</v>
      </c>
      <c r="CW20">
        <v>0.23</v>
      </c>
      <c r="CX20">
        <v>58</v>
      </c>
      <c r="CZ20">
        <v>0.83</v>
      </c>
      <c r="DA20">
        <v>74</v>
      </c>
      <c r="DD20">
        <v>4.53</v>
      </c>
      <c r="DE20">
        <v>99</v>
      </c>
      <c r="DG20" s="15">
        <v>4.83</v>
      </c>
      <c r="DH20">
        <v>99</v>
      </c>
      <c r="DL20" t="s">
        <v>25</v>
      </c>
    </row>
    <row r="21" spans="1:116" x14ac:dyDescent="0.3">
      <c r="A21" s="6"/>
      <c r="B21" s="42"/>
      <c r="C21" s="43"/>
      <c r="D21" s="43"/>
      <c r="E21" s="43"/>
      <c r="F21" s="44"/>
      <c r="G21" s="6"/>
      <c r="AB21" t="s">
        <v>27</v>
      </c>
      <c r="CK21" t="s">
        <v>193</v>
      </c>
      <c r="CL21" t="s">
        <v>1821</v>
      </c>
      <c r="CM21" t="s">
        <v>2089</v>
      </c>
      <c r="CQ21">
        <v>0.81</v>
      </c>
      <c r="CR21">
        <v>82</v>
      </c>
      <c r="CT21">
        <v>0.92</v>
      </c>
      <c r="CU21">
        <v>76</v>
      </c>
      <c r="CW21">
        <v>0.22</v>
      </c>
      <c r="CX21">
        <v>57</v>
      </c>
      <c r="CZ21">
        <v>0.82</v>
      </c>
      <c r="DA21">
        <v>74</v>
      </c>
      <c r="DD21">
        <v>4.5199999999999996</v>
      </c>
      <c r="DE21">
        <v>99</v>
      </c>
      <c r="DG21" s="15">
        <v>4.82</v>
      </c>
      <c r="DH21">
        <v>99</v>
      </c>
      <c r="DL21" t="s">
        <v>26</v>
      </c>
    </row>
    <row r="22" spans="1:116" ht="15" thickBot="1" x14ac:dyDescent="0.35">
      <c r="A22" s="6"/>
      <c r="B22" s="45"/>
      <c r="C22" s="46"/>
      <c r="D22" s="46"/>
      <c r="E22" s="46"/>
      <c r="F22" s="47"/>
      <c r="G22" s="6"/>
      <c r="AB22" t="s">
        <v>28</v>
      </c>
      <c r="CK22" t="s">
        <v>186</v>
      </c>
      <c r="CL22" t="s">
        <v>1856</v>
      </c>
      <c r="CM22" t="s">
        <v>2090</v>
      </c>
      <c r="CQ22">
        <v>0.8</v>
      </c>
      <c r="CR22">
        <v>81</v>
      </c>
      <c r="CT22">
        <v>0.91</v>
      </c>
      <c r="CU22">
        <v>76</v>
      </c>
      <c r="CW22">
        <v>0.21</v>
      </c>
      <c r="CX22">
        <v>57</v>
      </c>
      <c r="CZ22">
        <v>0.81</v>
      </c>
      <c r="DA22">
        <v>74</v>
      </c>
      <c r="DD22">
        <v>4.51</v>
      </c>
      <c r="DE22">
        <v>99</v>
      </c>
      <c r="DG22" s="15">
        <v>4.8099999999999996</v>
      </c>
      <c r="DH22">
        <v>99</v>
      </c>
      <c r="DL22" t="s">
        <v>27</v>
      </c>
    </row>
    <row r="23" spans="1:116" x14ac:dyDescent="0.3">
      <c r="AB23" t="s">
        <v>29</v>
      </c>
      <c r="CK23" t="s">
        <v>134</v>
      </c>
      <c r="CL23" t="s">
        <v>1852</v>
      </c>
      <c r="CM23" t="s">
        <v>2091</v>
      </c>
      <c r="CQ23">
        <v>0.79</v>
      </c>
      <c r="CR23">
        <v>81</v>
      </c>
      <c r="CT23">
        <v>0.9</v>
      </c>
      <c r="CU23">
        <v>75</v>
      </c>
      <c r="CW23">
        <v>0.2</v>
      </c>
      <c r="CX23">
        <v>56</v>
      </c>
      <c r="CZ23">
        <v>0.8</v>
      </c>
      <c r="DA23">
        <v>73</v>
      </c>
      <c r="DD23">
        <v>4.5</v>
      </c>
      <c r="DE23">
        <v>98</v>
      </c>
      <c r="DG23" s="15">
        <v>4.8</v>
      </c>
      <c r="DH23">
        <v>99</v>
      </c>
      <c r="DL23" t="s">
        <v>28</v>
      </c>
    </row>
    <row r="24" spans="1:116" x14ac:dyDescent="0.3">
      <c r="B24" s="38" t="s">
        <v>2105</v>
      </c>
      <c r="C24" s="38"/>
      <c r="D24" s="38"/>
      <c r="E24" s="38"/>
      <c r="F24" s="38"/>
      <c r="AB24" t="s">
        <v>30</v>
      </c>
      <c r="CK24" t="s">
        <v>284</v>
      </c>
      <c r="CL24" t="s">
        <v>1911</v>
      </c>
      <c r="CM24" t="s">
        <v>2092</v>
      </c>
      <c r="CQ24">
        <v>0.78</v>
      </c>
      <c r="CR24">
        <v>80</v>
      </c>
      <c r="CT24">
        <v>0.89</v>
      </c>
      <c r="CU24">
        <v>75</v>
      </c>
      <c r="CW24">
        <v>0.19</v>
      </c>
      <c r="CX24">
        <v>56</v>
      </c>
      <c r="CZ24">
        <v>0.79</v>
      </c>
      <c r="DA24">
        <v>73</v>
      </c>
      <c r="DD24">
        <v>4.49</v>
      </c>
      <c r="DE24">
        <v>98</v>
      </c>
      <c r="DG24" s="15">
        <v>4.79</v>
      </c>
      <c r="DH24">
        <v>99</v>
      </c>
      <c r="DL24" t="s">
        <v>29</v>
      </c>
    </row>
    <row r="25" spans="1:116" x14ac:dyDescent="0.3">
      <c r="AB25" t="s">
        <v>31</v>
      </c>
      <c r="CK25" t="s">
        <v>246</v>
      </c>
      <c r="CL25" t="s">
        <v>1913</v>
      </c>
      <c r="CM25" t="s">
        <v>2093</v>
      </c>
      <c r="CQ25">
        <v>0.77</v>
      </c>
      <c r="CR25">
        <v>80</v>
      </c>
      <c r="CT25">
        <v>0.88</v>
      </c>
      <c r="CU25">
        <v>75</v>
      </c>
      <c r="CW25">
        <v>0.18</v>
      </c>
      <c r="CX25">
        <v>55</v>
      </c>
      <c r="CZ25">
        <v>0.78</v>
      </c>
      <c r="DA25">
        <v>73</v>
      </c>
      <c r="DD25">
        <v>4.4800000000000004</v>
      </c>
      <c r="DE25">
        <v>98</v>
      </c>
      <c r="DG25" s="15">
        <v>4.78</v>
      </c>
      <c r="DH25">
        <v>99</v>
      </c>
      <c r="DL25" t="s">
        <v>30</v>
      </c>
    </row>
    <row r="26" spans="1:116" x14ac:dyDescent="0.3">
      <c r="AB26" t="s">
        <v>32</v>
      </c>
      <c r="CK26" t="s">
        <v>181</v>
      </c>
      <c r="CL26" t="s">
        <v>1872</v>
      </c>
      <c r="CM26" t="s">
        <v>2094</v>
      </c>
      <c r="CQ26">
        <v>0.76</v>
      </c>
      <c r="CR26">
        <v>79</v>
      </c>
      <c r="CT26">
        <v>0.87</v>
      </c>
      <c r="CU26">
        <v>75</v>
      </c>
      <c r="CW26">
        <v>0.17</v>
      </c>
      <c r="CX26">
        <v>55</v>
      </c>
      <c r="CZ26">
        <v>0.77</v>
      </c>
      <c r="DA26">
        <v>72</v>
      </c>
      <c r="DD26">
        <v>4.47</v>
      </c>
      <c r="DE26">
        <v>98</v>
      </c>
      <c r="DG26" s="15">
        <v>4.7699999999999996</v>
      </c>
      <c r="DH26">
        <v>99</v>
      </c>
      <c r="DL26" t="s">
        <v>31</v>
      </c>
    </row>
    <row r="27" spans="1:116" x14ac:dyDescent="0.3">
      <c r="AB27" t="s">
        <v>33</v>
      </c>
      <c r="CK27" t="s">
        <v>104</v>
      </c>
      <c r="CL27" t="s">
        <v>1812</v>
      </c>
      <c r="CM27" t="s">
        <v>2095</v>
      </c>
      <c r="CQ27">
        <v>0.75</v>
      </c>
      <c r="CR27">
        <v>79</v>
      </c>
      <c r="CT27">
        <v>0.86</v>
      </c>
      <c r="CU27">
        <v>74</v>
      </c>
      <c r="CW27">
        <v>0.16</v>
      </c>
      <c r="CX27">
        <v>54</v>
      </c>
      <c r="CZ27">
        <v>0.76</v>
      </c>
      <c r="DA27">
        <v>72</v>
      </c>
      <c r="DD27">
        <v>4.46</v>
      </c>
      <c r="DE27">
        <v>98</v>
      </c>
      <c r="DG27" s="15">
        <v>4.76</v>
      </c>
      <c r="DH27">
        <v>99</v>
      </c>
      <c r="DL27" t="s">
        <v>32</v>
      </c>
    </row>
    <row r="28" spans="1:116" x14ac:dyDescent="0.3">
      <c r="AB28" t="s">
        <v>17</v>
      </c>
      <c r="CK28" t="s">
        <v>118</v>
      </c>
      <c r="CL28" t="s">
        <v>1951</v>
      </c>
      <c r="CM28" t="s">
        <v>1810</v>
      </c>
      <c r="CQ28">
        <v>0.74</v>
      </c>
      <c r="CR28">
        <v>79</v>
      </c>
      <c r="CT28">
        <v>0.85</v>
      </c>
      <c r="CU28">
        <v>74</v>
      </c>
      <c r="CW28">
        <v>0.15</v>
      </c>
      <c r="CX28">
        <v>54</v>
      </c>
      <c r="CZ28">
        <v>0.75</v>
      </c>
      <c r="DA28">
        <v>72</v>
      </c>
      <c r="DD28">
        <v>4.45</v>
      </c>
      <c r="DE28">
        <v>98</v>
      </c>
      <c r="DG28" s="15">
        <v>4.75</v>
      </c>
      <c r="DH28">
        <v>99</v>
      </c>
      <c r="DL28" t="s">
        <v>1794</v>
      </c>
    </row>
    <row r="29" spans="1:116" x14ac:dyDescent="0.3">
      <c r="AB29" t="s">
        <v>18</v>
      </c>
      <c r="CK29" t="s">
        <v>155</v>
      </c>
      <c r="CL29" t="s">
        <v>1882</v>
      </c>
      <c r="CM29" t="s">
        <v>2096</v>
      </c>
      <c r="CQ29">
        <v>0.73</v>
      </c>
      <c r="CR29">
        <v>78</v>
      </c>
      <c r="CT29">
        <v>0.84</v>
      </c>
      <c r="CU29">
        <v>74</v>
      </c>
      <c r="CW29">
        <v>0.14000000000000001</v>
      </c>
      <c r="CX29">
        <v>53</v>
      </c>
      <c r="CZ29">
        <v>0.74</v>
      </c>
      <c r="DA29">
        <v>71</v>
      </c>
      <c r="DD29">
        <v>4.4400000000000004</v>
      </c>
      <c r="DE29">
        <v>98</v>
      </c>
      <c r="DG29" s="15">
        <v>4.74</v>
      </c>
      <c r="DH29">
        <v>99</v>
      </c>
      <c r="DL29" t="s">
        <v>17</v>
      </c>
    </row>
    <row r="30" spans="1:116" x14ac:dyDescent="0.3">
      <c r="AB30" t="s">
        <v>19</v>
      </c>
      <c r="CK30" t="s">
        <v>191</v>
      </c>
      <c r="CL30" t="s">
        <v>1905</v>
      </c>
      <c r="CM30" t="s">
        <v>2097</v>
      </c>
      <c r="CQ30">
        <v>0.72</v>
      </c>
      <c r="CR30">
        <v>78</v>
      </c>
      <c r="CT30">
        <v>0.83</v>
      </c>
      <c r="CU30">
        <v>74</v>
      </c>
      <c r="CW30">
        <v>0.13</v>
      </c>
      <c r="CX30">
        <v>53</v>
      </c>
      <c r="CZ30">
        <v>0.73</v>
      </c>
      <c r="DA30">
        <v>71</v>
      </c>
      <c r="DD30">
        <v>4.43</v>
      </c>
      <c r="DE30">
        <v>98</v>
      </c>
      <c r="DG30" s="15">
        <v>4.7300000000000004</v>
      </c>
      <c r="DH30">
        <v>99</v>
      </c>
      <c r="DL30" t="s">
        <v>18</v>
      </c>
    </row>
    <row r="31" spans="1:116" x14ac:dyDescent="0.3">
      <c r="AB31" t="s">
        <v>20</v>
      </c>
      <c r="CK31" t="s">
        <v>120</v>
      </c>
      <c r="CL31" t="s">
        <v>1950</v>
      </c>
      <c r="CM31" t="s">
        <v>1889</v>
      </c>
      <c r="CQ31">
        <v>0.71</v>
      </c>
      <c r="CR31">
        <v>78</v>
      </c>
      <c r="CT31">
        <v>0.82</v>
      </c>
      <c r="CU31">
        <v>73</v>
      </c>
      <c r="CW31">
        <v>0.12</v>
      </c>
      <c r="CX31">
        <v>52</v>
      </c>
      <c r="CZ31">
        <v>0.72</v>
      </c>
      <c r="DA31">
        <v>71</v>
      </c>
      <c r="DD31">
        <v>4.42</v>
      </c>
      <c r="DE31">
        <v>98</v>
      </c>
      <c r="DG31" s="15">
        <v>4.72</v>
      </c>
      <c r="DH31">
        <v>99</v>
      </c>
      <c r="DL31" t="s">
        <v>19</v>
      </c>
    </row>
    <row r="32" spans="1:116" x14ac:dyDescent="0.3">
      <c r="AB32" t="s">
        <v>34</v>
      </c>
      <c r="CK32" t="s">
        <v>123</v>
      </c>
      <c r="CL32" t="s">
        <v>1942</v>
      </c>
      <c r="CM32" t="s">
        <v>1862</v>
      </c>
      <c r="CQ32">
        <v>0.7</v>
      </c>
      <c r="CR32">
        <v>77</v>
      </c>
      <c r="CT32">
        <v>0.81</v>
      </c>
      <c r="CU32">
        <v>73</v>
      </c>
      <c r="CW32">
        <v>0.11</v>
      </c>
      <c r="CX32">
        <v>52</v>
      </c>
      <c r="CZ32">
        <v>0.71</v>
      </c>
      <c r="DA32">
        <v>70</v>
      </c>
      <c r="DD32">
        <v>4.41</v>
      </c>
      <c r="DE32">
        <v>98</v>
      </c>
      <c r="DG32" s="15">
        <v>4.71</v>
      </c>
      <c r="DH32">
        <v>99</v>
      </c>
      <c r="DL32" t="s">
        <v>20</v>
      </c>
    </row>
    <row r="33" spans="28:116" x14ac:dyDescent="0.3">
      <c r="AB33" t="s">
        <v>35</v>
      </c>
      <c r="CK33" t="s">
        <v>178</v>
      </c>
      <c r="CL33" t="s">
        <v>1946</v>
      </c>
      <c r="CM33" t="s">
        <v>1836</v>
      </c>
      <c r="CQ33">
        <v>0.69</v>
      </c>
      <c r="CR33">
        <v>77</v>
      </c>
      <c r="CT33">
        <v>0.8</v>
      </c>
      <c r="CU33">
        <v>73</v>
      </c>
      <c r="CW33">
        <v>0.1</v>
      </c>
      <c r="CX33">
        <v>51</v>
      </c>
      <c r="CZ33">
        <v>0.7</v>
      </c>
      <c r="DA33">
        <v>70</v>
      </c>
      <c r="DD33">
        <v>4.4000000000000004</v>
      </c>
      <c r="DE33">
        <v>98</v>
      </c>
      <c r="DG33" s="15">
        <v>4.7</v>
      </c>
      <c r="DH33">
        <v>98</v>
      </c>
      <c r="DL33" t="s">
        <v>34</v>
      </c>
    </row>
    <row r="34" spans="28:116" x14ac:dyDescent="0.3">
      <c r="AB34" t="s">
        <v>36</v>
      </c>
      <c r="CK34" t="s">
        <v>160</v>
      </c>
      <c r="CL34" t="s">
        <v>1946</v>
      </c>
      <c r="CM34" t="s">
        <v>1836</v>
      </c>
      <c r="CQ34">
        <v>0.68</v>
      </c>
      <c r="CR34">
        <v>77</v>
      </c>
      <c r="CT34">
        <v>0.79</v>
      </c>
      <c r="CU34">
        <v>73</v>
      </c>
      <c r="CW34">
        <v>0.09</v>
      </c>
      <c r="CX34">
        <v>51</v>
      </c>
      <c r="CZ34">
        <v>0.69</v>
      </c>
      <c r="DA34">
        <v>70</v>
      </c>
      <c r="DD34">
        <v>4.3899999999999997</v>
      </c>
      <c r="DE34">
        <v>98</v>
      </c>
      <c r="DG34" s="15">
        <v>4.6900000000000004</v>
      </c>
      <c r="DH34">
        <v>98</v>
      </c>
      <c r="DL34" t="s">
        <v>35</v>
      </c>
    </row>
    <row r="35" spans="28:116" x14ac:dyDescent="0.3">
      <c r="AB35" t="s">
        <v>37</v>
      </c>
      <c r="CK35" t="s">
        <v>142</v>
      </c>
      <c r="CL35" t="s">
        <v>1946</v>
      </c>
      <c r="CM35" t="s">
        <v>1836</v>
      </c>
      <c r="CQ35">
        <v>0.67</v>
      </c>
      <c r="CR35">
        <v>76</v>
      </c>
      <c r="CT35">
        <v>0.78</v>
      </c>
      <c r="CU35">
        <v>73</v>
      </c>
      <c r="CW35">
        <v>0.08</v>
      </c>
      <c r="CX35">
        <v>50</v>
      </c>
      <c r="CZ35">
        <v>0.68</v>
      </c>
      <c r="DA35">
        <v>69</v>
      </c>
      <c r="DD35">
        <v>4.38</v>
      </c>
      <c r="DE35">
        <v>98</v>
      </c>
      <c r="DG35" s="15">
        <v>4.68</v>
      </c>
      <c r="DH35">
        <v>98</v>
      </c>
      <c r="DL35" t="s">
        <v>36</v>
      </c>
    </row>
    <row r="36" spans="28:116" x14ac:dyDescent="0.3">
      <c r="AB36" t="s">
        <v>38</v>
      </c>
      <c r="CK36" t="s">
        <v>2104</v>
      </c>
      <c r="CL36" t="s">
        <v>1946</v>
      </c>
      <c r="CM36" t="s">
        <v>1836</v>
      </c>
      <c r="CQ36">
        <v>0.66</v>
      </c>
      <c r="CR36">
        <v>76</v>
      </c>
      <c r="CT36">
        <v>0.77</v>
      </c>
      <c r="CU36">
        <v>72</v>
      </c>
      <c r="CW36">
        <v>7.0000000000000007E-2</v>
      </c>
      <c r="CX36">
        <v>50</v>
      </c>
      <c r="CZ36">
        <v>0.67</v>
      </c>
      <c r="DA36">
        <v>69</v>
      </c>
      <c r="DD36">
        <v>4.37</v>
      </c>
      <c r="DE36">
        <v>98</v>
      </c>
      <c r="DG36" s="15">
        <v>4.67</v>
      </c>
      <c r="DH36">
        <v>98</v>
      </c>
      <c r="DL36" t="s">
        <v>1795</v>
      </c>
    </row>
    <row r="37" spans="28:116" x14ac:dyDescent="0.3">
      <c r="AB37" t="s">
        <v>39</v>
      </c>
      <c r="CQ37">
        <v>0.65</v>
      </c>
      <c r="CR37">
        <v>76</v>
      </c>
      <c r="CT37">
        <v>0.76</v>
      </c>
      <c r="CU37">
        <v>72</v>
      </c>
      <c r="CW37">
        <v>0.06</v>
      </c>
      <c r="CX37">
        <v>49</v>
      </c>
      <c r="CZ37">
        <v>0.66</v>
      </c>
      <c r="DA37">
        <v>68</v>
      </c>
      <c r="DD37">
        <v>4.3600000000000003</v>
      </c>
      <c r="DE37">
        <v>98</v>
      </c>
      <c r="DG37" s="15">
        <v>4.66</v>
      </c>
      <c r="DH37">
        <v>98</v>
      </c>
      <c r="DL37" t="s">
        <v>38</v>
      </c>
    </row>
    <row r="38" spans="28:116" x14ac:dyDescent="0.3">
      <c r="AB38" t="s">
        <v>2106</v>
      </c>
      <c r="CQ38">
        <v>0.64</v>
      </c>
      <c r="CR38">
        <v>75</v>
      </c>
      <c r="CT38">
        <v>0.75</v>
      </c>
      <c r="CU38">
        <v>72</v>
      </c>
      <c r="CW38">
        <v>0.05</v>
      </c>
      <c r="CX38">
        <v>49</v>
      </c>
      <c r="CZ38">
        <v>0.65</v>
      </c>
      <c r="DA38">
        <v>68</v>
      </c>
      <c r="DD38">
        <v>4.3499999999999996</v>
      </c>
      <c r="DE38">
        <v>98</v>
      </c>
      <c r="DG38" s="15">
        <v>4.6500000000000004</v>
      </c>
      <c r="DH38">
        <v>98</v>
      </c>
      <c r="DL38" t="s">
        <v>39</v>
      </c>
    </row>
    <row r="39" spans="28:116" x14ac:dyDescent="0.3">
      <c r="AB39" t="s">
        <v>2107</v>
      </c>
      <c r="CQ39">
        <v>0.63</v>
      </c>
      <c r="CR39">
        <v>75</v>
      </c>
      <c r="CT39">
        <v>0.74</v>
      </c>
      <c r="CU39">
        <v>72</v>
      </c>
      <c r="CW39">
        <v>0.04</v>
      </c>
      <c r="CX39">
        <v>49</v>
      </c>
      <c r="CZ39">
        <v>0.64</v>
      </c>
      <c r="DA39">
        <v>68</v>
      </c>
      <c r="DD39">
        <v>4.34</v>
      </c>
      <c r="DE39">
        <v>98</v>
      </c>
      <c r="DG39" s="15">
        <v>4.6399999999999997</v>
      </c>
      <c r="DH39">
        <v>98</v>
      </c>
      <c r="DL39" t="s">
        <v>2106</v>
      </c>
    </row>
    <row r="40" spans="28:116" x14ac:dyDescent="0.3">
      <c r="AB40" t="s">
        <v>40</v>
      </c>
      <c r="CQ40">
        <v>0.62</v>
      </c>
      <c r="CR40">
        <v>75</v>
      </c>
      <c r="CT40">
        <v>0.73</v>
      </c>
      <c r="CU40">
        <v>72</v>
      </c>
      <c r="CW40">
        <v>0.03</v>
      </c>
      <c r="CX40">
        <v>48</v>
      </c>
      <c r="CZ40">
        <v>0.63</v>
      </c>
      <c r="DA40">
        <v>67</v>
      </c>
      <c r="DD40">
        <v>4.33</v>
      </c>
      <c r="DE40">
        <v>98</v>
      </c>
      <c r="DG40" s="15">
        <v>4.63</v>
      </c>
      <c r="DH40">
        <v>98</v>
      </c>
      <c r="DL40" t="s">
        <v>2107</v>
      </c>
    </row>
    <row r="41" spans="28:116" x14ac:dyDescent="0.3">
      <c r="AB41" t="s">
        <v>41</v>
      </c>
      <c r="CQ41">
        <v>0.61</v>
      </c>
      <c r="CR41">
        <v>74</v>
      </c>
      <c r="CT41">
        <v>0.72</v>
      </c>
      <c r="CU41">
        <v>71</v>
      </c>
      <c r="CW41">
        <v>0.02</v>
      </c>
      <c r="CX41">
        <v>48</v>
      </c>
      <c r="CZ41">
        <v>0.62</v>
      </c>
      <c r="DA41">
        <v>67</v>
      </c>
      <c r="DD41">
        <v>4.32</v>
      </c>
      <c r="DE41">
        <v>98</v>
      </c>
      <c r="DG41" s="15">
        <v>4.62</v>
      </c>
      <c r="DH41">
        <v>98</v>
      </c>
      <c r="DL41" t="s">
        <v>40</v>
      </c>
    </row>
    <row r="42" spans="28:116" x14ac:dyDescent="0.3">
      <c r="AB42" t="s">
        <v>42</v>
      </c>
      <c r="CQ42">
        <v>0.6</v>
      </c>
      <c r="CR42">
        <v>74</v>
      </c>
      <c r="CT42">
        <v>0.71</v>
      </c>
      <c r="CU42">
        <v>71</v>
      </c>
      <c r="CW42">
        <v>0.01</v>
      </c>
      <c r="CX42">
        <v>47</v>
      </c>
      <c r="CZ42">
        <v>0.61</v>
      </c>
      <c r="DA42">
        <v>67</v>
      </c>
      <c r="DD42">
        <v>4.3099999999999996</v>
      </c>
      <c r="DE42">
        <v>98</v>
      </c>
      <c r="DG42" s="15">
        <v>4.6100000000000003</v>
      </c>
      <c r="DH42">
        <v>98</v>
      </c>
      <c r="DL42" t="s">
        <v>41</v>
      </c>
    </row>
    <row r="43" spans="28:116" x14ac:dyDescent="0.3">
      <c r="AB43" t="s">
        <v>43</v>
      </c>
      <c r="CQ43">
        <v>0.59</v>
      </c>
      <c r="CR43">
        <v>74</v>
      </c>
      <c r="CT43">
        <v>0.7</v>
      </c>
      <c r="CU43">
        <v>71</v>
      </c>
      <c r="CW43">
        <v>0</v>
      </c>
      <c r="CX43">
        <v>47</v>
      </c>
      <c r="CZ43">
        <v>0.6</v>
      </c>
      <c r="DA43">
        <v>66</v>
      </c>
      <c r="DD43">
        <v>4.3</v>
      </c>
      <c r="DE43">
        <v>97</v>
      </c>
      <c r="DG43" s="15">
        <v>4.5999999999999996</v>
      </c>
      <c r="DH43">
        <v>98</v>
      </c>
      <c r="DL43" t="s">
        <v>42</v>
      </c>
    </row>
    <row r="44" spans="28:116" x14ac:dyDescent="0.3">
      <c r="CQ44">
        <v>0.57999999999999996</v>
      </c>
      <c r="CR44">
        <v>73</v>
      </c>
      <c r="CT44">
        <v>0.69</v>
      </c>
      <c r="CU44">
        <v>70</v>
      </c>
      <c r="CW44" s="15">
        <v>0.59</v>
      </c>
      <c r="CX44">
        <v>66</v>
      </c>
      <c r="CZ44">
        <v>0.59</v>
      </c>
      <c r="DA44">
        <v>66</v>
      </c>
      <c r="DD44">
        <v>4.29</v>
      </c>
      <c r="DE44">
        <v>97</v>
      </c>
      <c r="DG44" s="15">
        <v>4.59</v>
      </c>
      <c r="DH44">
        <v>98</v>
      </c>
      <c r="DL44" t="s">
        <v>43</v>
      </c>
    </row>
    <row r="45" spans="28:116" x14ac:dyDescent="0.3">
      <c r="AB45" t="s">
        <v>44</v>
      </c>
      <c r="CQ45">
        <v>0.56999999999999995</v>
      </c>
      <c r="CR45">
        <v>73</v>
      </c>
      <c r="CT45">
        <v>0.68</v>
      </c>
      <c r="CU45">
        <v>70</v>
      </c>
      <c r="CW45" s="15">
        <v>0.57999999999999996</v>
      </c>
      <c r="CX45">
        <v>66</v>
      </c>
      <c r="CZ45">
        <v>0.57999999999999996</v>
      </c>
      <c r="DA45">
        <v>66</v>
      </c>
      <c r="DD45">
        <v>4.28</v>
      </c>
      <c r="DE45">
        <v>97</v>
      </c>
      <c r="DG45" s="15">
        <v>4.58</v>
      </c>
      <c r="DH45">
        <v>98</v>
      </c>
    </row>
    <row r="46" spans="28:116" x14ac:dyDescent="0.3">
      <c r="AB46" t="s">
        <v>26</v>
      </c>
      <c r="CQ46">
        <v>0.56000000000000005</v>
      </c>
      <c r="CR46">
        <v>73</v>
      </c>
      <c r="CT46">
        <v>0.67</v>
      </c>
      <c r="CU46">
        <v>69</v>
      </c>
      <c r="CW46" s="15">
        <v>0.56999999999999995</v>
      </c>
      <c r="CX46">
        <v>66</v>
      </c>
      <c r="CZ46">
        <v>0.56999999999999995</v>
      </c>
      <c r="DA46">
        <v>65</v>
      </c>
      <c r="DD46">
        <v>4.2699999999999996</v>
      </c>
      <c r="DE46">
        <v>97</v>
      </c>
      <c r="DG46" s="15">
        <v>4.57</v>
      </c>
      <c r="DH46">
        <v>98</v>
      </c>
      <c r="DL46" t="s">
        <v>44</v>
      </c>
    </row>
    <row r="47" spans="28:116" x14ac:dyDescent="0.3">
      <c r="AB47" t="s">
        <v>45</v>
      </c>
      <c r="CQ47">
        <v>0.55000000000000004</v>
      </c>
      <c r="CR47">
        <v>72</v>
      </c>
      <c r="CT47">
        <v>0.66</v>
      </c>
      <c r="CU47">
        <v>69</v>
      </c>
      <c r="CW47" s="15">
        <v>0.56000000000000005</v>
      </c>
      <c r="CX47">
        <v>65</v>
      </c>
      <c r="CZ47">
        <v>0.56000000000000005</v>
      </c>
      <c r="DA47">
        <v>65</v>
      </c>
      <c r="DD47">
        <v>4.26</v>
      </c>
      <c r="DE47">
        <v>97</v>
      </c>
      <c r="DG47" s="15">
        <v>4.5599999999999996</v>
      </c>
      <c r="DH47">
        <v>98</v>
      </c>
      <c r="DL47" t="s">
        <v>26</v>
      </c>
    </row>
    <row r="48" spans="28:116" x14ac:dyDescent="0.3">
      <c r="AB48" t="s">
        <v>46</v>
      </c>
      <c r="CQ48">
        <v>0.54</v>
      </c>
      <c r="CR48">
        <v>72</v>
      </c>
      <c r="CT48">
        <v>0.65</v>
      </c>
      <c r="CU48">
        <v>68</v>
      </c>
      <c r="CW48" s="15">
        <v>0.55000000000000004</v>
      </c>
      <c r="CX48">
        <v>65</v>
      </c>
      <c r="CZ48">
        <v>0.55000000000000004</v>
      </c>
      <c r="DA48">
        <v>65</v>
      </c>
      <c r="DD48">
        <v>4.25</v>
      </c>
      <c r="DE48">
        <v>97</v>
      </c>
      <c r="DG48" s="15">
        <v>4.55</v>
      </c>
      <c r="DH48">
        <v>98</v>
      </c>
      <c r="DL48" t="s">
        <v>45</v>
      </c>
    </row>
    <row r="49" spans="28:116" x14ac:dyDescent="0.3">
      <c r="AB49" t="s">
        <v>47</v>
      </c>
      <c r="CQ49">
        <v>0.53</v>
      </c>
      <c r="CR49">
        <v>71</v>
      </c>
      <c r="CT49">
        <v>0.64</v>
      </c>
      <c r="CU49">
        <v>68</v>
      </c>
      <c r="CW49" s="15">
        <v>0.54</v>
      </c>
      <c r="CX49">
        <v>65</v>
      </c>
      <c r="CZ49">
        <v>0.54</v>
      </c>
      <c r="DA49">
        <v>65</v>
      </c>
      <c r="DD49">
        <v>4.24</v>
      </c>
      <c r="DE49">
        <v>97</v>
      </c>
      <c r="DG49" s="15">
        <v>4.54</v>
      </c>
      <c r="DH49">
        <v>98</v>
      </c>
      <c r="DL49" t="s">
        <v>46</v>
      </c>
    </row>
    <row r="50" spans="28:116" x14ac:dyDescent="0.3">
      <c r="AB50" t="s">
        <v>48</v>
      </c>
      <c r="CQ50">
        <v>0.52</v>
      </c>
      <c r="CR50">
        <v>71</v>
      </c>
      <c r="CT50">
        <v>0.63</v>
      </c>
      <c r="CU50">
        <v>67</v>
      </c>
      <c r="CW50" s="15">
        <v>0.53</v>
      </c>
      <c r="CX50">
        <v>65</v>
      </c>
      <c r="CZ50">
        <v>0.53</v>
      </c>
      <c r="DA50">
        <v>64</v>
      </c>
      <c r="DD50">
        <v>4.2300000000000004</v>
      </c>
      <c r="DE50">
        <v>97</v>
      </c>
      <c r="DG50" s="15">
        <v>4.53</v>
      </c>
      <c r="DH50">
        <v>98</v>
      </c>
      <c r="DL50" t="s">
        <v>47</v>
      </c>
    </row>
    <row r="51" spans="28:116" x14ac:dyDescent="0.3">
      <c r="AB51" t="s">
        <v>49</v>
      </c>
      <c r="CQ51">
        <v>0.51</v>
      </c>
      <c r="CR51">
        <v>70</v>
      </c>
      <c r="CT51">
        <v>0.62</v>
      </c>
      <c r="CU51">
        <v>67</v>
      </c>
      <c r="CW51" s="15">
        <v>0.52</v>
      </c>
      <c r="CX51">
        <v>64</v>
      </c>
      <c r="CZ51">
        <v>0.52</v>
      </c>
      <c r="DA51">
        <v>64</v>
      </c>
      <c r="DD51">
        <v>4.22</v>
      </c>
      <c r="DE51">
        <v>97</v>
      </c>
      <c r="DG51" s="15">
        <v>4.5199999999999996</v>
      </c>
      <c r="DH51">
        <v>98</v>
      </c>
      <c r="DL51" t="s">
        <v>48</v>
      </c>
    </row>
    <row r="52" spans="28:116" x14ac:dyDescent="0.3">
      <c r="AB52" t="s">
        <v>50</v>
      </c>
      <c r="CQ52">
        <v>0.5</v>
      </c>
      <c r="CR52">
        <v>69</v>
      </c>
      <c r="CT52">
        <v>0.61</v>
      </c>
      <c r="CU52">
        <v>67</v>
      </c>
      <c r="CW52" s="15">
        <v>0.51</v>
      </c>
      <c r="CX52">
        <v>64</v>
      </c>
      <c r="CZ52">
        <v>0.51</v>
      </c>
      <c r="DA52">
        <v>64</v>
      </c>
      <c r="DD52">
        <v>4.21</v>
      </c>
      <c r="DE52">
        <v>97</v>
      </c>
      <c r="DG52" s="15">
        <v>4.51</v>
      </c>
      <c r="DH52">
        <v>98</v>
      </c>
      <c r="DL52" t="s">
        <v>49</v>
      </c>
    </row>
    <row r="53" spans="28:116" x14ac:dyDescent="0.3">
      <c r="AB53" t="s">
        <v>51</v>
      </c>
      <c r="CQ53">
        <v>0.49</v>
      </c>
      <c r="CR53">
        <v>69</v>
      </c>
      <c r="CT53">
        <v>0.6</v>
      </c>
      <c r="CU53">
        <v>67</v>
      </c>
      <c r="CW53" s="15">
        <v>0.5</v>
      </c>
      <c r="CX53">
        <v>64</v>
      </c>
      <c r="CZ53">
        <v>0.5</v>
      </c>
      <c r="DA53">
        <v>64</v>
      </c>
      <c r="DD53">
        <v>4.2</v>
      </c>
      <c r="DE53">
        <v>97</v>
      </c>
      <c r="DG53">
        <v>4.5</v>
      </c>
      <c r="DH53">
        <v>98</v>
      </c>
      <c r="DL53" t="s">
        <v>50</v>
      </c>
    </row>
    <row r="54" spans="28:116" x14ac:dyDescent="0.3">
      <c r="AB54" t="s">
        <v>52</v>
      </c>
      <c r="CQ54">
        <v>0.48</v>
      </c>
      <c r="CR54">
        <v>68</v>
      </c>
      <c r="CT54">
        <v>0.59</v>
      </c>
      <c r="CU54">
        <v>66</v>
      </c>
      <c r="CW54" s="15">
        <v>0.49</v>
      </c>
      <c r="CX54">
        <v>64</v>
      </c>
      <c r="CZ54">
        <v>0.49</v>
      </c>
      <c r="DA54">
        <v>63</v>
      </c>
      <c r="DD54">
        <v>4.1900000000000004</v>
      </c>
      <c r="DE54">
        <v>97</v>
      </c>
      <c r="DG54">
        <v>4.49</v>
      </c>
      <c r="DH54">
        <v>98</v>
      </c>
      <c r="DL54" t="s">
        <v>51</v>
      </c>
    </row>
    <row r="55" spans="28:116" x14ac:dyDescent="0.3">
      <c r="AB55" t="s">
        <v>53</v>
      </c>
      <c r="CQ55">
        <v>0.47</v>
      </c>
      <c r="CR55">
        <v>68</v>
      </c>
      <c r="CT55">
        <v>0.57999999999999996</v>
      </c>
      <c r="CU55">
        <v>66</v>
      </c>
      <c r="CW55" s="15">
        <v>0.48</v>
      </c>
      <c r="CX55">
        <v>63</v>
      </c>
      <c r="CZ55">
        <v>0.48</v>
      </c>
      <c r="DA55">
        <v>63</v>
      </c>
      <c r="DD55">
        <v>4.18</v>
      </c>
      <c r="DE55">
        <v>97</v>
      </c>
      <c r="DG55">
        <v>4.4800000000000004</v>
      </c>
      <c r="DH55">
        <v>98</v>
      </c>
      <c r="DL55" t="s">
        <v>52</v>
      </c>
    </row>
    <row r="56" spans="28:116" x14ac:dyDescent="0.3">
      <c r="AB56" t="s">
        <v>54</v>
      </c>
      <c r="CQ56">
        <v>0.46</v>
      </c>
      <c r="CR56">
        <v>67</v>
      </c>
      <c r="CT56">
        <v>0.56999999999999995</v>
      </c>
      <c r="CU56">
        <v>65</v>
      </c>
      <c r="CW56" s="15">
        <v>0.47</v>
      </c>
      <c r="CX56">
        <v>63</v>
      </c>
      <c r="CZ56">
        <v>0.47</v>
      </c>
      <c r="DA56">
        <v>63</v>
      </c>
      <c r="DD56">
        <v>4.17</v>
      </c>
      <c r="DE56">
        <v>97</v>
      </c>
      <c r="DG56">
        <v>4.47</v>
      </c>
      <c r="DH56">
        <v>98</v>
      </c>
      <c r="DL56" t="s">
        <v>53</v>
      </c>
    </row>
    <row r="57" spans="28:116" x14ac:dyDescent="0.3">
      <c r="AB57" t="s">
        <v>55</v>
      </c>
      <c r="CQ57">
        <v>0.45</v>
      </c>
      <c r="CR57">
        <v>67</v>
      </c>
      <c r="CT57">
        <v>0.56000000000000005</v>
      </c>
      <c r="CU57">
        <v>65</v>
      </c>
      <c r="CW57" s="15">
        <v>0.46</v>
      </c>
      <c r="CX57">
        <v>62</v>
      </c>
      <c r="CZ57">
        <v>0.46</v>
      </c>
      <c r="DA57">
        <v>62</v>
      </c>
      <c r="DD57">
        <v>4.16</v>
      </c>
      <c r="DE57">
        <v>97</v>
      </c>
      <c r="DG57">
        <v>4.46</v>
      </c>
      <c r="DH57">
        <v>98</v>
      </c>
      <c r="DL57" t="s">
        <v>54</v>
      </c>
    </row>
    <row r="58" spans="28:116" x14ac:dyDescent="0.3">
      <c r="AB58" t="s">
        <v>56</v>
      </c>
      <c r="CQ58">
        <v>0.44</v>
      </c>
      <c r="CR58">
        <v>67</v>
      </c>
      <c r="CT58">
        <v>0.55000000000000004</v>
      </c>
      <c r="CU58">
        <v>65</v>
      </c>
      <c r="CW58" s="15">
        <v>0.45</v>
      </c>
      <c r="CX58">
        <v>62</v>
      </c>
      <c r="CZ58">
        <v>0.45</v>
      </c>
      <c r="DA58">
        <v>62</v>
      </c>
      <c r="DD58">
        <v>4.1500000000000004</v>
      </c>
      <c r="DE58">
        <v>97</v>
      </c>
      <c r="DG58">
        <v>4.45</v>
      </c>
      <c r="DH58">
        <v>98</v>
      </c>
      <c r="DL58" t="s">
        <v>55</v>
      </c>
    </row>
    <row r="59" spans="28:116" x14ac:dyDescent="0.3">
      <c r="AB59" t="s">
        <v>57</v>
      </c>
      <c r="CQ59">
        <v>0.43</v>
      </c>
      <c r="CR59">
        <v>66</v>
      </c>
      <c r="CT59">
        <v>0.54</v>
      </c>
      <c r="CU59">
        <v>64</v>
      </c>
      <c r="CW59" s="15">
        <v>0.44</v>
      </c>
      <c r="CX59">
        <v>62</v>
      </c>
      <c r="CZ59">
        <v>0.44</v>
      </c>
      <c r="DA59">
        <v>62</v>
      </c>
      <c r="DD59">
        <v>4.1399999999999997</v>
      </c>
      <c r="DE59">
        <v>97</v>
      </c>
      <c r="DG59">
        <v>4.4400000000000004</v>
      </c>
      <c r="DH59">
        <v>98</v>
      </c>
      <c r="DL59" t="s">
        <v>56</v>
      </c>
    </row>
    <row r="60" spans="28:116" x14ac:dyDescent="0.3">
      <c r="AB60" t="s">
        <v>58</v>
      </c>
      <c r="CQ60">
        <v>0.42</v>
      </c>
      <c r="CR60">
        <v>66</v>
      </c>
      <c r="CT60">
        <v>0.53</v>
      </c>
      <c r="CU60">
        <v>64</v>
      </c>
      <c r="CW60" s="15">
        <v>0.43</v>
      </c>
      <c r="CX60">
        <v>61</v>
      </c>
      <c r="CZ60">
        <v>0.43</v>
      </c>
      <c r="DA60">
        <v>61</v>
      </c>
      <c r="DD60">
        <v>4.13</v>
      </c>
      <c r="DE60">
        <v>97</v>
      </c>
      <c r="DG60">
        <v>4.43</v>
      </c>
      <c r="DH60">
        <v>98</v>
      </c>
      <c r="DL60" t="s">
        <v>57</v>
      </c>
    </row>
    <row r="61" spans="28:116" x14ac:dyDescent="0.3">
      <c r="AB61" t="s">
        <v>59</v>
      </c>
      <c r="CQ61">
        <v>0.41</v>
      </c>
      <c r="CR61">
        <v>65</v>
      </c>
      <c r="CT61">
        <v>0.52</v>
      </c>
      <c r="CU61">
        <v>64</v>
      </c>
      <c r="CW61" s="15">
        <v>0.42</v>
      </c>
      <c r="CX61">
        <v>61</v>
      </c>
      <c r="CZ61">
        <v>0.42</v>
      </c>
      <c r="DA61">
        <v>61</v>
      </c>
      <c r="DD61">
        <v>4.12</v>
      </c>
      <c r="DE61">
        <v>97</v>
      </c>
      <c r="DG61">
        <v>4.42</v>
      </c>
      <c r="DH61">
        <v>98</v>
      </c>
      <c r="DL61" t="s">
        <v>58</v>
      </c>
    </row>
    <row r="62" spans="28:116" x14ac:dyDescent="0.3">
      <c r="AB62" t="s">
        <v>44</v>
      </c>
      <c r="CQ62">
        <v>0.4</v>
      </c>
      <c r="CR62">
        <v>65</v>
      </c>
      <c r="CT62">
        <v>0.51</v>
      </c>
      <c r="CU62">
        <v>63</v>
      </c>
      <c r="CW62" s="15">
        <v>0.41</v>
      </c>
      <c r="CX62">
        <v>61</v>
      </c>
      <c r="CZ62">
        <v>0.41</v>
      </c>
      <c r="DA62">
        <v>61</v>
      </c>
      <c r="DD62">
        <v>4.1100000000000003</v>
      </c>
      <c r="DE62">
        <v>97</v>
      </c>
      <c r="DG62">
        <v>4.41</v>
      </c>
      <c r="DH62">
        <v>98</v>
      </c>
      <c r="DL62" t="s">
        <v>59</v>
      </c>
    </row>
    <row r="63" spans="28:116" x14ac:dyDescent="0.3">
      <c r="AB63" t="s">
        <v>26</v>
      </c>
      <c r="CQ63">
        <v>0.39</v>
      </c>
      <c r="CR63">
        <v>64</v>
      </c>
      <c r="CT63">
        <v>0.5</v>
      </c>
      <c r="CU63">
        <v>63</v>
      </c>
      <c r="CW63" s="15">
        <v>0.4</v>
      </c>
      <c r="CX63">
        <v>60</v>
      </c>
      <c r="CZ63">
        <v>0.4</v>
      </c>
      <c r="DA63">
        <v>60</v>
      </c>
      <c r="DD63">
        <v>4.0999999999999996</v>
      </c>
      <c r="DE63">
        <v>96</v>
      </c>
      <c r="DG63">
        <v>4.4000000000000004</v>
      </c>
      <c r="DH63">
        <v>98</v>
      </c>
      <c r="DL63" t="s">
        <v>44</v>
      </c>
    </row>
    <row r="64" spans="28:116" x14ac:dyDescent="0.3">
      <c r="AB64" t="s">
        <v>45</v>
      </c>
      <c r="CQ64">
        <v>0.38</v>
      </c>
      <c r="CR64">
        <v>64</v>
      </c>
      <c r="CT64">
        <v>0.49</v>
      </c>
      <c r="CU64">
        <v>63</v>
      </c>
      <c r="CW64" s="15">
        <v>0.39</v>
      </c>
      <c r="CX64">
        <v>59</v>
      </c>
      <c r="CZ64">
        <v>0.39</v>
      </c>
      <c r="DA64">
        <v>59</v>
      </c>
      <c r="DD64">
        <v>4.09</v>
      </c>
      <c r="DE64">
        <v>96</v>
      </c>
      <c r="DG64">
        <v>4.3899999999999997</v>
      </c>
      <c r="DH64">
        <v>97</v>
      </c>
      <c r="DL64" t="s">
        <v>26</v>
      </c>
    </row>
    <row r="65" spans="28:116" x14ac:dyDescent="0.3">
      <c r="AB65" t="s">
        <v>46</v>
      </c>
      <c r="CQ65">
        <v>0.37</v>
      </c>
      <c r="CR65">
        <v>64</v>
      </c>
      <c r="CT65">
        <v>0.48</v>
      </c>
      <c r="CU65">
        <v>62</v>
      </c>
      <c r="CW65" s="15">
        <v>0.38</v>
      </c>
      <c r="CX65">
        <v>59</v>
      </c>
      <c r="CZ65">
        <v>0.38</v>
      </c>
      <c r="DA65">
        <v>59</v>
      </c>
      <c r="DD65">
        <v>4.08</v>
      </c>
      <c r="DE65">
        <v>96</v>
      </c>
      <c r="DG65">
        <v>4.38</v>
      </c>
      <c r="DH65">
        <v>97</v>
      </c>
      <c r="DL65" t="s">
        <v>45</v>
      </c>
    </row>
    <row r="66" spans="28:116" x14ac:dyDescent="0.3">
      <c r="CQ66">
        <v>0.36</v>
      </c>
      <c r="CR66">
        <v>63</v>
      </c>
      <c r="CT66">
        <v>0.47</v>
      </c>
      <c r="CU66">
        <v>62</v>
      </c>
      <c r="CW66" s="15">
        <v>0.37</v>
      </c>
      <c r="CX66">
        <v>58</v>
      </c>
      <c r="CZ66">
        <v>0.37</v>
      </c>
      <c r="DA66">
        <v>59</v>
      </c>
      <c r="DD66">
        <v>4.07</v>
      </c>
      <c r="DE66">
        <v>96</v>
      </c>
      <c r="DG66">
        <v>4.37</v>
      </c>
      <c r="DH66">
        <v>97</v>
      </c>
      <c r="DL66" t="s">
        <v>46</v>
      </c>
    </row>
    <row r="67" spans="28:116" x14ac:dyDescent="0.3">
      <c r="AB67" t="s">
        <v>60</v>
      </c>
      <c r="CQ67">
        <v>0.35</v>
      </c>
      <c r="CR67">
        <v>63</v>
      </c>
      <c r="CT67">
        <v>0.46</v>
      </c>
      <c r="CU67">
        <v>62</v>
      </c>
      <c r="CW67" s="15">
        <v>0.36</v>
      </c>
      <c r="CX67">
        <v>58</v>
      </c>
      <c r="CZ67">
        <v>0.36</v>
      </c>
      <c r="DA67">
        <v>58</v>
      </c>
      <c r="DD67">
        <v>4.0599999999999996</v>
      </c>
      <c r="DE67">
        <v>96</v>
      </c>
      <c r="DG67">
        <v>4.3600000000000003</v>
      </c>
      <c r="DH67">
        <v>97</v>
      </c>
    </row>
    <row r="68" spans="28:116" x14ac:dyDescent="0.3">
      <c r="AB68" t="s">
        <v>61</v>
      </c>
      <c r="CQ68">
        <v>0.34</v>
      </c>
      <c r="CR68">
        <v>62</v>
      </c>
      <c r="CT68">
        <v>0.45</v>
      </c>
      <c r="CU68">
        <v>62</v>
      </c>
      <c r="CW68" s="15">
        <v>0.35</v>
      </c>
      <c r="CX68">
        <v>57</v>
      </c>
      <c r="CZ68">
        <v>0.35</v>
      </c>
      <c r="DA68">
        <v>58</v>
      </c>
      <c r="DD68">
        <v>4.05</v>
      </c>
      <c r="DE68">
        <v>96</v>
      </c>
      <c r="DG68">
        <v>4.3499999999999996</v>
      </c>
      <c r="DH68">
        <v>97</v>
      </c>
      <c r="DL68" t="s">
        <v>60</v>
      </c>
    </row>
    <row r="69" spans="28:116" x14ac:dyDescent="0.3">
      <c r="AB69" t="s">
        <v>62</v>
      </c>
      <c r="CQ69">
        <v>0.33</v>
      </c>
      <c r="CR69">
        <v>62</v>
      </c>
      <c r="CT69">
        <v>0.44</v>
      </c>
      <c r="CU69">
        <v>61</v>
      </c>
      <c r="CW69" s="15">
        <v>0.34</v>
      </c>
      <c r="CX69">
        <v>57</v>
      </c>
      <c r="CZ69">
        <v>0.34</v>
      </c>
      <c r="DA69">
        <v>57</v>
      </c>
      <c r="DD69">
        <v>4.04</v>
      </c>
      <c r="DE69">
        <v>96</v>
      </c>
      <c r="DG69">
        <v>4.34</v>
      </c>
      <c r="DH69">
        <v>97</v>
      </c>
      <c r="DL69" t="s">
        <v>61</v>
      </c>
    </row>
    <row r="70" spans="28:116" x14ac:dyDescent="0.3">
      <c r="AB70" t="s">
        <v>63</v>
      </c>
      <c r="CQ70">
        <v>0.32</v>
      </c>
      <c r="CR70">
        <v>61</v>
      </c>
      <c r="CT70">
        <v>0.43</v>
      </c>
      <c r="CU70">
        <v>61</v>
      </c>
      <c r="CW70" s="15">
        <v>0.33</v>
      </c>
      <c r="CX70">
        <v>57</v>
      </c>
      <c r="CZ70">
        <v>0.33</v>
      </c>
      <c r="DA70">
        <v>57</v>
      </c>
      <c r="DD70">
        <v>4.03</v>
      </c>
      <c r="DE70">
        <v>96</v>
      </c>
      <c r="DG70">
        <v>4.33</v>
      </c>
      <c r="DH70">
        <v>97</v>
      </c>
      <c r="DL70" t="s">
        <v>62</v>
      </c>
    </row>
    <row r="71" spans="28:116" x14ac:dyDescent="0.3">
      <c r="AB71" t="s">
        <v>64</v>
      </c>
      <c r="CQ71">
        <v>0.31</v>
      </c>
      <c r="CR71">
        <v>61</v>
      </c>
      <c r="CT71">
        <v>0.42</v>
      </c>
      <c r="CU71">
        <v>61</v>
      </c>
      <c r="CW71" s="15">
        <v>0.32</v>
      </c>
      <c r="CX71">
        <v>56</v>
      </c>
      <c r="CZ71">
        <v>0.32</v>
      </c>
      <c r="DA71">
        <v>56</v>
      </c>
      <c r="DD71">
        <v>4.0199999999999996</v>
      </c>
      <c r="DE71">
        <v>96</v>
      </c>
      <c r="DG71">
        <v>4.32</v>
      </c>
      <c r="DH71">
        <v>97</v>
      </c>
      <c r="DL71" t="s">
        <v>63</v>
      </c>
    </row>
    <row r="72" spans="28:116" x14ac:dyDescent="0.3">
      <c r="AB72" t="s">
        <v>51</v>
      </c>
      <c r="CQ72">
        <v>0.3</v>
      </c>
      <c r="CR72">
        <v>60</v>
      </c>
      <c r="CT72">
        <v>0.41</v>
      </c>
      <c r="CU72">
        <v>60</v>
      </c>
      <c r="CW72" s="15">
        <v>0.31</v>
      </c>
      <c r="CX72">
        <v>56</v>
      </c>
      <c r="CZ72">
        <v>0.31</v>
      </c>
      <c r="DA72">
        <v>56</v>
      </c>
      <c r="DD72">
        <v>4.01</v>
      </c>
      <c r="DE72">
        <v>96</v>
      </c>
      <c r="DG72">
        <v>4.3099999999999996</v>
      </c>
      <c r="DH72">
        <v>97</v>
      </c>
      <c r="DL72" t="s">
        <v>64</v>
      </c>
    </row>
    <row r="73" spans="28:116" x14ac:dyDescent="0.3">
      <c r="AB73" t="s">
        <v>52</v>
      </c>
      <c r="CQ73">
        <v>0.28999999999999998</v>
      </c>
      <c r="CR73">
        <v>60</v>
      </c>
      <c r="CT73">
        <v>0.4</v>
      </c>
      <c r="CU73">
        <v>60</v>
      </c>
      <c r="CW73" s="15">
        <v>0.3</v>
      </c>
      <c r="CX73">
        <v>56</v>
      </c>
      <c r="CZ73">
        <v>0.3</v>
      </c>
      <c r="DA73">
        <v>56</v>
      </c>
      <c r="DD73">
        <v>4</v>
      </c>
      <c r="DE73">
        <v>96</v>
      </c>
      <c r="DG73">
        <v>4.3</v>
      </c>
      <c r="DH73">
        <v>97</v>
      </c>
      <c r="DL73" t="s">
        <v>51</v>
      </c>
    </row>
    <row r="74" spans="28:116" x14ac:dyDescent="0.3">
      <c r="AB74" t="s">
        <v>53</v>
      </c>
      <c r="CQ74">
        <v>0.28000000000000003</v>
      </c>
      <c r="CR74">
        <v>59</v>
      </c>
      <c r="CT74">
        <v>0.39</v>
      </c>
      <c r="CU74">
        <v>59</v>
      </c>
      <c r="CW74" s="15">
        <v>0.28999999999999998</v>
      </c>
      <c r="CX74">
        <v>55</v>
      </c>
      <c r="CZ74">
        <v>0.28999999999999998</v>
      </c>
      <c r="DA74">
        <v>55</v>
      </c>
      <c r="DD74">
        <v>3.99</v>
      </c>
      <c r="DE74">
        <v>96</v>
      </c>
      <c r="DG74">
        <v>4.29</v>
      </c>
      <c r="DH74">
        <v>97</v>
      </c>
      <c r="DL74" t="s">
        <v>52</v>
      </c>
    </row>
    <row r="75" spans="28:116" x14ac:dyDescent="0.3">
      <c r="AB75" t="s">
        <v>54</v>
      </c>
      <c r="CQ75">
        <v>0.27</v>
      </c>
      <c r="CR75">
        <v>59</v>
      </c>
      <c r="CT75">
        <v>0.38</v>
      </c>
      <c r="CU75">
        <v>59</v>
      </c>
      <c r="CW75" s="15">
        <v>0.28000000000000003</v>
      </c>
      <c r="CX75">
        <v>55</v>
      </c>
      <c r="CZ75">
        <v>0.28000000000000003</v>
      </c>
      <c r="DA75">
        <v>55</v>
      </c>
      <c r="DD75">
        <v>3.98</v>
      </c>
      <c r="DE75">
        <v>96</v>
      </c>
      <c r="DG75">
        <v>4.28</v>
      </c>
      <c r="DH75">
        <v>97</v>
      </c>
      <c r="DL75" t="s">
        <v>53</v>
      </c>
    </row>
    <row r="76" spans="28:116" x14ac:dyDescent="0.3">
      <c r="AB76" t="s">
        <v>55</v>
      </c>
      <c r="CQ76">
        <v>0.26</v>
      </c>
      <c r="CR76">
        <v>58</v>
      </c>
      <c r="CT76">
        <v>0.37</v>
      </c>
      <c r="CU76">
        <v>58</v>
      </c>
      <c r="CW76" s="15">
        <v>0.27</v>
      </c>
      <c r="CX76">
        <v>55</v>
      </c>
      <c r="CZ76">
        <v>0.27</v>
      </c>
      <c r="DA76">
        <v>55</v>
      </c>
      <c r="DD76">
        <v>3.97</v>
      </c>
      <c r="DE76">
        <v>96</v>
      </c>
      <c r="DG76">
        <v>4.2699999999999996</v>
      </c>
      <c r="DH76">
        <v>97</v>
      </c>
      <c r="DL76" t="s">
        <v>54</v>
      </c>
    </row>
    <row r="77" spans="28:116" x14ac:dyDescent="0.3">
      <c r="AB77" t="s">
        <v>56</v>
      </c>
      <c r="CQ77">
        <v>0.25</v>
      </c>
      <c r="CR77">
        <v>58</v>
      </c>
      <c r="CT77">
        <v>0.36</v>
      </c>
      <c r="CU77">
        <v>58</v>
      </c>
      <c r="CW77" s="15">
        <v>0.26</v>
      </c>
      <c r="CX77">
        <v>54</v>
      </c>
      <c r="CZ77">
        <v>0.26</v>
      </c>
      <c r="DA77">
        <v>54</v>
      </c>
      <c r="DD77">
        <v>3.96</v>
      </c>
      <c r="DE77">
        <v>96</v>
      </c>
      <c r="DG77">
        <v>4.26</v>
      </c>
      <c r="DH77">
        <v>97</v>
      </c>
      <c r="DL77" t="s">
        <v>55</v>
      </c>
    </row>
    <row r="78" spans="28:116" x14ac:dyDescent="0.3">
      <c r="AB78" t="s">
        <v>65</v>
      </c>
      <c r="CQ78">
        <v>0.24</v>
      </c>
      <c r="CR78">
        <v>58</v>
      </c>
      <c r="CT78">
        <v>0.35</v>
      </c>
      <c r="CU78">
        <v>57</v>
      </c>
      <c r="CW78" s="15">
        <v>0.25</v>
      </c>
      <c r="CX78">
        <v>54</v>
      </c>
      <c r="CZ78">
        <v>0.25</v>
      </c>
      <c r="DA78">
        <v>54</v>
      </c>
      <c r="DD78">
        <v>3.95</v>
      </c>
      <c r="DE78">
        <v>95</v>
      </c>
      <c r="DG78">
        <v>4.25</v>
      </c>
      <c r="DH78">
        <v>97</v>
      </c>
      <c r="DL78" t="s">
        <v>56</v>
      </c>
    </row>
    <row r="79" spans="28:116" x14ac:dyDescent="0.3">
      <c r="CQ79">
        <v>0.23</v>
      </c>
      <c r="CR79">
        <v>57</v>
      </c>
      <c r="CT79">
        <v>0.34</v>
      </c>
      <c r="CU79">
        <v>57</v>
      </c>
      <c r="CW79" s="15">
        <v>0.24</v>
      </c>
      <c r="CX79">
        <v>54</v>
      </c>
      <c r="CZ79">
        <v>0.24</v>
      </c>
      <c r="DA79">
        <v>54</v>
      </c>
      <c r="DD79">
        <v>3.94</v>
      </c>
      <c r="DE79">
        <v>95</v>
      </c>
      <c r="DG79">
        <v>4.24</v>
      </c>
      <c r="DH79">
        <v>97</v>
      </c>
      <c r="DL79" t="s">
        <v>65</v>
      </c>
    </row>
    <row r="80" spans="28:116" x14ac:dyDescent="0.3">
      <c r="AB80" t="s">
        <v>58</v>
      </c>
      <c r="CQ80">
        <v>0.22</v>
      </c>
      <c r="CR80">
        <v>57</v>
      </c>
      <c r="CT80">
        <v>0.33</v>
      </c>
      <c r="CU80">
        <v>57</v>
      </c>
      <c r="CW80" s="15">
        <v>0.23</v>
      </c>
      <c r="CX80">
        <v>53</v>
      </c>
      <c r="CZ80">
        <v>0.23</v>
      </c>
      <c r="DA80">
        <v>53</v>
      </c>
      <c r="DD80">
        <v>3.93</v>
      </c>
      <c r="DE80">
        <v>95</v>
      </c>
      <c r="DG80">
        <v>4.2300000000000004</v>
      </c>
      <c r="DH80">
        <v>97</v>
      </c>
    </row>
    <row r="81" spans="28:130" x14ac:dyDescent="0.3">
      <c r="AB81" t="s">
        <v>59</v>
      </c>
      <c r="CQ81">
        <v>0.21</v>
      </c>
      <c r="CR81">
        <v>57</v>
      </c>
      <c r="CT81">
        <v>0.32</v>
      </c>
      <c r="CU81">
        <v>56</v>
      </c>
      <c r="CW81" s="15">
        <v>0.22</v>
      </c>
      <c r="CX81">
        <v>53</v>
      </c>
      <c r="CZ81">
        <v>0.22</v>
      </c>
      <c r="DA81">
        <v>53</v>
      </c>
      <c r="DD81">
        <v>3.92</v>
      </c>
      <c r="DE81">
        <v>95</v>
      </c>
      <c r="DG81">
        <v>4.22</v>
      </c>
      <c r="DH81">
        <v>97</v>
      </c>
      <c r="DL81" t="s">
        <v>58</v>
      </c>
    </row>
    <row r="82" spans="28:130" x14ac:dyDescent="0.3">
      <c r="AB82" t="s">
        <v>57</v>
      </c>
      <c r="CQ82">
        <v>0.2</v>
      </c>
      <c r="CR82">
        <v>56</v>
      </c>
      <c r="CT82">
        <v>0.31</v>
      </c>
      <c r="CU82">
        <v>56</v>
      </c>
      <c r="CW82" s="15">
        <v>0.21</v>
      </c>
      <c r="CX82">
        <v>52</v>
      </c>
      <c r="CZ82">
        <v>0.21</v>
      </c>
      <c r="DA82">
        <v>53</v>
      </c>
      <c r="DD82">
        <v>3.91</v>
      </c>
      <c r="DE82">
        <v>95</v>
      </c>
      <c r="DG82">
        <v>4.21</v>
      </c>
      <c r="DH82">
        <v>97</v>
      </c>
      <c r="DL82" t="s">
        <v>59</v>
      </c>
    </row>
    <row r="83" spans="28:130" x14ac:dyDescent="0.3">
      <c r="CQ83">
        <v>0.19</v>
      </c>
      <c r="CR83">
        <v>56</v>
      </c>
      <c r="CT83">
        <v>0.3</v>
      </c>
      <c r="CU83">
        <v>56</v>
      </c>
      <c r="CW83" s="15">
        <v>0.2</v>
      </c>
      <c r="CX83">
        <v>52</v>
      </c>
      <c r="CZ83">
        <v>0.2</v>
      </c>
      <c r="DA83">
        <v>52</v>
      </c>
      <c r="DD83">
        <v>3.9</v>
      </c>
      <c r="DE83">
        <v>95</v>
      </c>
      <c r="DG83">
        <v>4.2</v>
      </c>
      <c r="DH83">
        <v>97</v>
      </c>
      <c r="DL83" t="s">
        <v>57</v>
      </c>
    </row>
    <row r="84" spans="28:130" x14ac:dyDescent="0.3">
      <c r="AB84" t="s">
        <v>66</v>
      </c>
      <c r="CQ84">
        <v>0.18</v>
      </c>
      <c r="CR84">
        <v>55</v>
      </c>
      <c r="CT84">
        <v>0.28999999999999998</v>
      </c>
      <c r="CU84">
        <v>55</v>
      </c>
      <c r="CW84" s="15">
        <v>0.19</v>
      </c>
      <c r="CX84">
        <v>51</v>
      </c>
      <c r="CZ84">
        <v>0.19</v>
      </c>
      <c r="DA84">
        <v>52</v>
      </c>
      <c r="DD84">
        <v>3.89</v>
      </c>
      <c r="DE84">
        <v>95</v>
      </c>
      <c r="DG84">
        <v>4.1900000000000004</v>
      </c>
      <c r="DH84">
        <v>96</v>
      </c>
    </row>
    <row r="85" spans="28:130" x14ac:dyDescent="0.3">
      <c r="AB85" t="s">
        <v>67</v>
      </c>
      <c r="CQ85">
        <v>0.17</v>
      </c>
      <c r="CR85">
        <v>55</v>
      </c>
      <c r="CT85">
        <v>0.28000000000000003</v>
      </c>
      <c r="CU85">
        <v>55</v>
      </c>
      <c r="CW85" s="15">
        <v>0.18</v>
      </c>
      <c r="CX85">
        <v>51</v>
      </c>
      <c r="CZ85">
        <v>0.18</v>
      </c>
      <c r="DA85">
        <v>52</v>
      </c>
      <c r="DD85">
        <v>3.88</v>
      </c>
      <c r="DE85">
        <v>95</v>
      </c>
      <c r="DG85">
        <v>4.18</v>
      </c>
      <c r="DH85">
        <v>96</v>
      </c>
      <c r="DL85" t="s">
        <v>1796</v>
      </c>
    </row>
    <row r="86" spans="28:130" x14ac:dyDescent="0.3">
      <c r="AB86" t="s">
        <v>68</v>
      </c>
      <c r="CQ86">
        <v>0.16</v>
      </c>
      <c r="CR86">
        <v>54</v>
      </c>
      <c r="CT86">
        <v>0.27</v>
      </c>
      <c r="CU86">
        <v>55</v>
      </c>
      <c r="CW86" s="15">
        <v>0.17</v>
      </c>
      <c r="CX86">
        <v>51</v>
      </c>
      <c r="CZ86">
        <v>0.17</v>
      </c>
      <c r="DA86">
        <v>51</v>
      </c>
      <c r="DD86">
        <v>3.87</v>
      </c>
      <c r="DE86">
        <v>95</v>
      </c>
      <c r="DG86">
        <v>4.17</v>
      </c>
      <c r="DH86">
        <v>96</v>
      </c>
    </row>
    <row r="87" spans="28:130" x14ac:dyDescent="0.3">
      <c r="AB87" t="s">
        <v>69</v>
      </c>
      <c r="CQ87">
        <v>0.15</v>
      </c>
      <c r="CR87">
        <v>54</v>
      </c>
      <c r="CT87">
        <v>0.26</v>
      </c>
      <c r="CU87">
        <v>54</v>
      </c>
      <c r="CW87" s="15">
        <v>0.16</v>
      </c>
      <c r="CX87">
        <v>50</v>
      </c>
      <c r="CZ87">
        <v>0.16</v>
      </c>
      <c r="DA87">
        <v>51</v>
      </c>
      <c r="DD87">
        <v>3.86</v>
      </c>
      <c r="DE87">
        <v>94</v>
      </c>
      <c r="DG87">
        <v>4.16</v>
      </c>
      <c r="DH87">
        <v>96</v>
      </c>
      <c r="DL87" t="s">
        <v>1797</v>
      </c>
    </row>
    <row r="88" spans="28:130" x14ac:dyDescent="0.3">
      <c r="AH88" t="s">
        <v>70</v>
      </c>
      <c r="AM88" t="s">
        <v>71</v>
      </c>
      <c r="AQ88" t="s">
        <v>72</v>
      </c>
      <c r="AT88" t="s">
        <v>73</v>
      </c>
      <c r="AW88" t="s">
        <v>74</v>
      </c>
      <c r="AY88" t="s">
        <v>75</v>
      </c>
      <c r="BJ88" t="s">
        <v>71</v>
      </c>
      <c r="BK88" t="s">
        <v>72</v>
      </c>
      <c r="BL88" t="s">
        <v>73</v>
      </c>
      <c r="BM88" t="s">
        <v>74</v>
      </c>
      <c r="BN88" t="s">
        <v>75</v>
      </c>
      <c r="CA88" s="12"/>
      <c r="CB88" s="13"/>
      <c r="CQ88">
        <v>0.14000000000000001</v>
      </c>
      <c r="CR88">
        <v>53</v>
      </c>
      <c r="CT88">
        <v>0.25</v>
      </c>
      <c r="CU88">
        <v>54</v>
      </c>
      <c r="CW88" s="15">
        <v>0.15</v>
      </c>
      <c r="CX88">
        <v>50</v>
      </c>
      <c r="CZ88">
        <v>0.15</v>
      </c>
      <c r="DA88">
        <v>51</v>
      </c>
      <c r="DD88">
        <v>3.85</v>
      </c>
      <c r="DE88">
        <v>94</v>
      </c>
      <c r="DG88">
        <v>4.1500000000000004</v>
      </c>
      <c r="DH88">
        <v>96</v>
      </c>
    </row>
    <row r="89" spans="28:130" x14ac:dyDescent="0.3">
      <c r="AB89" t="s">
        <v>76</v>
      </c>
      <c r="AC89" t="s">
        <v>77</v>
      </c>
      <c r="AD89" t="s">
        <v>78</v>
      </c>
      <c r="AE89" t="s">
        <v>79</v>
      </c>
      <c r="AF89" t="s">
        <v>80</v>
      </c>
      <c r="AG89" t="s">
        <v>3</v>
      </c>
      <c r="AH89" t="s">
        <v>4</v>
      </c>
      <c r="AI89" t="s">
        <v>5</v>
      </c>
      <c r="AJ89" t="s">
        <v>81</v>
      </c>
      <c r="AK89" t="s">
        <v>7</v>
      </c>
      <c r="AL89" t="s">
        <v>82</v>
      </c>
      <c r="AM89" t="s">
        <v>83</v>
      </c>
      <c r="AN89" t="s">
        <v>84</v>
      </c>
      <c r="AO89" t="s">
        <v>85</v>
      </c>
      <c r="AP89" t="s">
        <v>86</v>
      </c>
      <c r="AQ89" t="s">
        <v>87</v>
      </c>
      <c r="AR89" t="s">
        <v>88</v>
      </c>
      <c r="AS89" t="s">
        <v>89</v>
      </c>
      <c r="AT89" t="s">
        <v>90</v>
      </c>
      <c r="AU89" t="s">
        <v>91</v>
      </c>
      <c r="AV89" t="s">
        <v>92</v>
      </c>
      <c r="AW89" t="s">
        <v>93</v>
      </c>
      <c r="AX89" t="s">
        <v>94</v>
      </c>
      <c r="AY89" t="s">
        <v>95</v>
      </c>
      <c r="AZ89" t="s">
        <v>96</v>
      </c>
      <c r="BA89" t="s">
        <v>97</v>
      </c>
      <c r="BB89" t="s">
        <v>98</v>
      </c>
      <c r="BC89" t="s">
        <v>99</v>
      </c>
      <c r="BD89" t="s">
        <v>100</v>
      </c>
      <c r="BE89" t="s">
        <v>101</v>
      </c>
      <c r="BF89" t="s">
        <v>102</v>
      </c>
      <c r="BH89" t="s">
        <v>77</v>
      </c>
      <c r="BI89" t="s">
        <v>78</v>
      </c>
      <c r="BJ89" t="s">
        <v>79</v>
      </c>
      <c r="BK89" t="s">
        <v>80</v>
      </c>
      <c r="BL89" t="s">
        <v>3</v>
      </c>
      <c r="BM89" t="s">
        <v>4</v>
      </c>
      <c r="BN89" t="s">
        <v>5</v>
      </c>
      <c r="BT89" t="s">
        <v>85</v>
      </c>
      <c r="BU89" t="s">
        <v>86</v>
      </c>
      <c r="BV89" t="s">
        <v>87</v>
      </c>
      <c r="BW89" t="s">
        <v>88</v>
      </c>
      <c r="BX89" t="s">
        <v>89</v>
      </c>
      <c r="BY89" t="s">
        <v>90</v>
      </c>
      <c r="BZ89" t="s">
        <v>91</v>
      </c>
      <c r="CA89" s="12" t="s">
        <v>92</v>
      </c>
      <c r="CB89" s="13" t="s">
        <v>93</v>
      </c>
      <c r="CC89" t="s">
        <v>94</v>
      </c>
      <c r="CD89" t="s">
        <v>95</v>
      </c>
      <c r="CE89" t="s">
        <v>96</v>
      </c>
      <c r="CF89" t="s">
        <v>97</v>
      </c>
      <c r="CG89" t="s">
        <v>98</v>
      </c>
      <c r="CH89" t="s">
        <v>99</v>
      </c>
      <c r="CI89" t="s">
        <v>100</v>
      </c>
      <c r="CJ89" t="s">
        <v>101</v>
      </c>
      <c r="CK89" t="s">
        <v>102</v>
      </c>
      <c r="CQ89">
        <v>0.13</v>
      </c>
      <c r="CR89">
        <v>53</v>
      </c>
      <c r="CT89">
        <v>0.24</v>
      </c>
      <c r="CU89">
        <v>54</v>
      </c>
      <c r="CW89" s="15">
        <v>0.14000000000000001</v>
      </c>
      <c r="CX89">
        <v>50</v>
      </c>
      <c r="CZ89">
        <v>0.14000000000000001</v>
      </c>
      <c r="DA89">
        <v>50</v>
      </c>
      <c r="DD89">
        <v>3.84</v>
      </c>
      <c r="DE89">
        <v>94</v>
      </c>
      <c r="DG89">
        <v>4.1399999999999997</v>
      </c>
      <c r="DH89">
        <v>96</v>
      </c>
      <c r="DL89" t="s">
        <v>1798</v>
      </c>
    </row>
    <row r="90" spans="28:130" x14ac:dyDescent="0.3">
      <c r="AB90">
        <v>1</v>
      </c>
      <c r="AC90" t="s">
        <v>107</v>
      </c>
      <c r="AD90">
        <v>29</v>
      </c>
      <c r="AE90" t="s">
        <v>108</v>
      </c>
      <c r="AF90" t="s">
        <v>109</v>
      </c>
      <c r="AG90">
        <v>79</v>
      </c>
      <c r="AH90">
        <v>32</v>
      </c>
      <c r="AI90">
        <v>84</v>
      </c>
      <c r="AJ90">
        <v>116</v>
      </c>
      <c r="AK90">
        <v>25</v>
      </c>
      <c r="AL90">
        <v>41</v>
      </c>
      <c r="AM90">
        <v>23</v>
      </c>
      <c r="AN90">
        <v>9</v>
      </c>
      <c r="AO90">
        <v>0</v>
      </c>
      <c r="AP90">
        <v>5</v>
      </c>
      <c r="AQ90">
        <v>55</v>
      </c>
      <c r="AR90">
        <v>29</v>
      </c>
      <c r="AS90">
        <v>0</v>
      </c>
      <c r="AT90">
        <v>320</v>
      </c>
      <c r="AU90" s="11" t="s">
        <v>216</v>
      </c>
      <c r="AV90">
        <v>590</v>
      </c>
      <c r="AW90" s="12">
        <v>74.992361111111109</v>
      </c>
      <c r="AX90" s="13">
        <v>0.94930555555555562</v>
      </c>
      <c r="AY90">
        <v>756</v>
      </c>
      <c r="AZ90">
        <v>758</v>
      </c>
      <c r="BA90" t="s">
        <v>110</v>
      </c>
      <c r="BB90">
        <v>58</v>
      </c>
      <c r="BC90">
        <v>38</v>
      </c>
      <c r="BD90">
        <v>27</v>
      </c>
      <c r="BE90">
        <v>121</v>
      </c>
      <c r="BH90" t="s">
        <v>103</v>
      </c>
      <c r="BI90">
        <v>30</v>
      </c>
      <c r="BJ90" t="s">
        <v>104</v>
      </c>
      <c r="BK90" t="s">
        <v>105</v>
      </c>
      <c r="BL90">
        <v>81</v>
      </c>
      <c r="BM90">
        <v>44</v>
      </c>
      <c r="BN90">
        <v>100</v>
      </c>
      <c r="BT90">
        <v>0</v>
      </c>
      <c r="BU90">
        <v>6</v>
      </c>
      <c r="BV90">
        <v>60</v>
      </c>
      <c r="BW90">
        <v>40</v>
      </c>
      <c r="BX90">
        <v>0</v>
      </c>
      <c r="BY90">
        <v>306</v>
      </c>
      <c r="BZ90" s="11">
        <v>45761</v>
      </c>
      <c r="CA90" s="12">
        <v>635</v>
      </c>
      <c r="CB90" s="13">
        <v>73.131944444444443</v>
      </c>
      <c r="CC90" s="13">
        <v>0.90277777777777779</v>
      </c>
      <c r="CD90">
        <v>2</v>
      </c>
      <c r="CE90">
        <v>2</v>
      </c>
      <c r="CF90" t="s">
        <v>106</v>
      </c>
      <c r="CG90">
        <v>35</v>
      </c>
      <c r="CH90">
        <v>45</v>
      </c>
      <c r="CI90">
        <v>62</v>
      </c>
      <c r="CJ90">
        <v>96</v>
      </c>
      <c r="CK90" t="s">
        <v>1420</v>
      </c>
      <c r="CQ90">
        <v>0.12</v>
      </c>
      <c r="CR90">
        <v>52</v>
      </c>
      <c r="CT90">
        <v>0.23</v>
      </c>
      <c r="CU90">
        <v>53</v>
      </c>
      <c r="CW90" s="15">
        <v>0.13</v>
      </c>
      <c r="CX90">
        <v>49</v>
      </c>
      <c r="CZ90">
        <v>0.13</v>
      </c>
      <c r="DA90">
        <v>50</v>
      </c>
      <c r="DD90">
        <v>3.83</v>
      </c>
      <c r="DE90">
        <v>94</v>
      </c>
      <c r="DG90">
        <v>4.13</v>
      </c>
      <c r="DH90">
        <v>96</v>
      </c>
      <c r="DM90" t="s">
        <v>3</v>
      </c>
      <c r="DN90" t="s">
        <v>131</v>
      </c>
      <c r="DO90" t="s">
        <v>1799</v>
      </c>
      <c r="DP90" t="s">
        <v>1800</v>
      </c>
      <c r="DQ90" t="s">
        <v>81</v>
      </c>
      <c r="DR90" t="s">
        <v>1801</v>
      </c>
      <c r="DS90" t="s">
        <v>1802</v>
      </c>
      <c r="DT90" t="s">
        <v>1803</v>
      </c>
      <c r="DU90" t="s">
        <v>1804</v>
      </c>
      <c r="DV90" t="s">
        <v>1805</v>
      </c>
      <c r="DW90" t="s">
        <v>1806</v>
      </c>
      <c r="DX90" t="s">
        <v>105</v>
      </c>
      <c r="DY90" t="s">
        <v>1807</v>
      </c>
      <c r="DZ90" t="s">
        <v>1808</v>
      </c>
    </row>
    <row r="91" spans="28:130" x14ac:dyDescent="0.3">
      <c r="AB91">
        <v>2</v>
      </c>
      <c r="AC91" t="s">
        <v>103</v>
      </c>
      <c r="AD91">
        <v>31</v>
      </c>
      <c r="AE91" t="s">
        <v>104</v>
      </c>
      <c r="AF91" t="s">
        <v>105</v>
      </c>
      <c r="AG91">
        <v>73</v>
      </c>
      <c r="AH91">
        <v>34</v>
      </c>
      <c r="AI91">
        <v>81</v>
      </c>
      <c r="AJ91">
        <v>115</v>
      </c>
      <c r="AK91">
        <v>23</v>
      </c>
      <c r="AL91">
        <v>45</v>
      </c>
      <c r="AM91">
        <v>26</v>
      </c>
      <c r="AN91">
        <v>8</v>
      </c>
      <c r="AO91">
        <v>0</v>
      </c>
      <c r="AP91">
        <v>9</v>
      </c>
      <c r="AQ91">
        <v>46</v>
      </c>
      <c r="AR91">
        <v>35</v>
      </c>
      <c r="AS91">
        <v>0</v>
      </c>
      <c r="AT91">
        <v>252</v>
      </c>
      <c r="AU91" s="11">
        <v>45790</v>
      </c>
      <c r="AV91">
        <v>509</v>
      </c>
      <c r="AW91" s="12">
        <v>64.881944444444443</v>
      </c>
      <c r="AX91" s="13">
        <v>0.88888888888888884</v>
      </c>
      <c r="AY91">
        <v>1</v>
      </c>
      <c r="AZ91">
        <v>1</v>
      </c>
      <c r="BA91" t="s">
        <v>106</v>
      </c>
      <c r="BB91">
        <v>33</v>
      </c>
      <c r="BC91">
        <v>22</v>
      </c>
      <c r="BD91">
        <v>24</v>
      </c>
      <c r="BE91">
        <v>115</v>
      </c>
      <c r="BH91" t="s">
        <v>107</v>
      </c>
      <c r="BI91">
        <v>28</v>
      </c>
      <c r="BJ91" t="s">
        <v>108</v>
      </c>
      <c r="BK91" t="s">
        <v>109</v>
      </c>
      <c r="BL91">
        <v>82</v>
      </c>
      <c r="BM91">
        <v>51</v>
      </c>
      <c r="BN91">
        <v>89</v>
      </c>
      <c r="BT91">
        <v>0</v>
      </c>
      <c r="BU91">
        <v>9</v>
      </c>
      <c r="BV91">
        <v>51</v>
      </c>
      <c r="BW91">
        <v>38</v>
      </c>
      <c r="BX91">
        <v>0</v>
      </c>
      <c r="BY91">
        <v>405</v>
      </c>
      <c r="BZ91" s="11">
        <v>45820</v>
      </c>
      <c r="CA91" s="12">
        <v>692</v>
      </c>
      <c r="CB91" s="13">
        <v>77.948611111111106</v>
      </c>
      <c r="CC91" s="13">
        <v>0.9506944444444444</v>
      </c>
      <c r="CD91">
        <v>607</v>
      </c>
      <c r="CE91">
        <v>707</v>
      </c>
      <c r="CF91" t="s">
        <v>337</v>
      </c>
      <c r="CG91">
        <v>69</v>
      </c>
      <c r="CH91">
        <v>55</v>
      </c>
      <c r="CI91">
        <v>42</v>
      </c>
      <c r="CJ91">
        <v>82</v>
      </c>
      <c r="CK91" t="s">
        <v>1421</v>
      </c>
      <c r="CQ91">
        <v>0.11</v>
      </c>
      <c r="CR91">
        <v>52</v>
      </c>
      <c r="CT91">
        <v>0.22</v>
      </c>
      <c r="CU91">
        <v>53</v>
      </c>
      <c r="CW91" s="15">
        <v>0.12</v>
      </c>
      <c r="CX91">
        <v>49</v>
      </c>
      <c r="CZ91">
        <v>0.12</v>
      </c>
      <c r="DA91">
        <v>49</v>
      </c>
      <c r="DD91">
        <v>3.82</v>
      </c>
      <c r="DE91">
        <v>94</v>
      </c>
      <c r="DG91">
        <v>4.12</v>
      </c>
      <c r="DH91">
        <v>96</v>
      </c>
      <c r="DL91" t="s">
        <v>1809</v>
      </c>
    </row>
    <row r="92" spans="28:130" x14ac:dyDescent="0.3">
      <c r="AB92">
        <v>3</v>
      </c>
      <c r="AC92" t="s">
        <v>111</v>
      </c>
      <c r="AD92">
        <v>29</v>
      </c>
      <c r="AE92" t="s">
        <v>112</v>
      </c>
      <c r="AF92" t="s">
        <v>109</v>
      </c>
      <c r="AG92">
        <v>71</v>
      </c>
      <c r="AH92">
        <v>52</v>
      </c>
      <c r="AI92">
        <v>54</v>
      </c>
      <c r="AJ92">
        <v>106</v>
      </c>
      <c r="AK92">
        <v>32</v>
      </c>
      <c r="AL92">
        <v>34</v>
      </c>
      <c r="AM92">
        <v>36</v>
      </c>
      <c r="AN92">
        <v>16</v>
      </c>
      <c r="AO92">
        <v>0</v>
      </c>
      <c r="AP92">
        <v>11</v>
      </c>
      <c r="AQ92">
        <v>37</v>
      </c>
      <c r="AR92">
        <v>17</v>
      </c>
      <c r="AS92">
        <v>0</v>
      </c>
      <c r="AT92">
        <v>240</v>
      </c>
      <c r="AU92" s="11">
        <v>45859</v>
      </c>
      <c r="AV92">
        <v>416</v>
      </c>
      <c r="AW92" s="12">
        <v>63.655555555555559</v>
      </c>
      <c r="AX92" s="13">
        <v>0.8965277777777777</v>
      </c>
      <c r="AY92">
        <v>650</v>
      </c>
      <c r="AZ92">
        <v>546</v>
      </c>
      <c r="BA92" t="s">
        <v>113</v>
      </c>
      <c r="BB92">
        <v>27</v>
      </c>
      <c r="BC92">
        <v>23</v>
      </c>
      <c r="BD92">
        <v>35</v>
      </c>
      <c r="BE92">
        <v>88</v>
      </c>
      <c r="BH92" t="s">
        <v>127</v>
      </c>
      <c r="BI92">
        <v>27</v>
      </c>
      <c r="BJ92" t="s">
        <v>112</v>
      </c>
      <c r="BK92" t="s">
        <v>109</v>
      </c>
      <c r="BL92">
        <v>76</v>
      </c>
      <c r="BM92">
        <v>32</v>
      </c>
      <c r="BN92">
        <v>100</v>
      </c>
      <c r="BO92" t="s">
        <v>81</v>
      </c>
      <c r="BP92" t="s">
        <v>7</v>
      </c>
      <c r="BQ92" t="s">
        <v>82</v>
      </c>
      <c r="BR92" t="s">
        <v>83</v>
      </c>
      <c r="BS92" t="s">
        <v>84</v>
      </c>
      <c r="BT92">
        <v>1</v>
      </c>
      <c r="BU92">
        <v>5</v>
      </c>
      <c r="BV92">
        <v>63</v>
      </c>
      <c r="BW92">
        <v>37</v>
      </c>
      <c r="BX92">
        <v>0</v>
      </c>
      <c r="BY92">
        <v>263</v>
      </c>
      <c r="BZ92" s="11">
        <v>45700</v>
      </c>
      <c r="CA92" s="12">
        <v>452</v>
      </c>
      <c r="CB92" s="13">
        <v>67.637500000000003</v>
      </c>
      <c r="CC92" s="13">
        <v>0.89027777777777783</v>
      </c>
      <c r="CD92">
        <v>442</v>
      </c>
      <c r="CE92">
        <v>423</v>
      </c>
      <c r="CF92" t="s">
        <v>633</v>
      </c>
      <c r="CG92">
        <v>39</v>
      </c>
      <c r="CH92">
        <v>118</v>
      </c>
      <c r="CI92">
        <v>68</v>
      </c>
      <c r="CJ92">
        <v>84</v>
      </c>
      <c r="CK92" t="s">
        <v>1422</v>
      </c>
      <c r="CQ92">
        <v>0.1</v>
      </c>
      <c r="CR92">
        <v>51</v>
      </c>
      <c r="CT92">
        <v>0.21</v>
      </c>
      <c r="CU92">
        <v>53</v>
      </c>
      <c r="CW92" s="15">
        <v>0.11</v>
      </c>
      <c r="CX92">
        <v>49</v>
      </c>
      <c r="CZ92">
        <v>0.11</v>
      </c>
      <c r="DA92">
        <v>49</v>
      </c>
      <c r="DD92">
        <v>3.81</v>
      </c>
      <c r="DE92">
        <v>94</v>
      </c>
      <c r="DG92">
        <v>4.1100000000000003</v>
      </c>
      <c r="DH92">
        <v>96</v>
      </c>
      <c r="DL92" t="s">
        <v>1810</v>
      </c>
      <c r="DM92">
        <v>77</v>
      </c>
      <c r="DN92">
        <v>47</v>
      </c>
      <c r="DO92">
        <v>26</v>
      </c>
      <c r="DP92">
        <v>4</v>
      </c>
      <c r="DQ92">
        <v>98</v>
      </c>
      <c r="DR92" t="s">
        <v>1890</v>
      </c>
      <c r="DS92">
        <v>251</v>
      </c>
      <c r="DT92">
        <v>224</v>
      </c>
      <c r="DU92" t="s">
        <v>2123</v>
      </c>
      <c r="DV92" t="s">
        <v>1829</v>
      </c>
      <c r="DW92" t="s">
        <v>2124</v>
      </c>
      <c r="DX92">
        <v>39</v>
      </c>
      <c r="DY92" t="s">
        <v>1817</v>
      </c>
      <c r="DZ92" t="s">
        <v>1818</v>
      </c>
    </row>
    <row r="93" spans="28:130" x14ac:dyDescent="0.3">
      <c r="AB93">
        <v>4</v>
      </c>
      <c r="AC93" t="s">
        <v>114</v>
      </c>
      <c r="AD93">
        <v>28</v>
      </c>
      <c r="AE93" t="s">
        <v>115</v>
      </c>
      <c r="AF93" t="s">
        <v>105</v>
      </c>
      <c r="AG93">
        <v>79</v>
      </c>
      <c r="AH93">
        <v>41</v>
      </c>
      <c r="AI93">
        <v>59</v>
      </c>
      <c r="AJ93">
        <v>100</v>
      </c>
      <c r="AK93">
        <v>-4</v>
      </c>
      <c r="AL93">
        <v>42</v>
      </c>
      <c r="AM93">
        <v>32</v>
      </c>
      <c r="AN93">
        <v>9</v>
      </c>
      <c r="AO93">
        <v>0</v>
      </c>
      <c r="AP93">
        <v>4</v>
      </c>
      <c r="AQ93">
        <v>45</v>
      </c>
      <c r="AR93">
        <v>14</v>
      </c>
      <c r="AS93">
        <v>0</v>
      </c>
      <c r="AT93">
        <v>312</v>
      </c>
      <c r="AU93" s="11">
        <v>45670</v>
      </c>
      <c r="AV93">
        <v>611</v>
      </c>
      <c r="AW93" s="12">
        <v>66.609027777777769</v>
      </c>
      <c r="AX93" s="13">
        <v>0.84305555555555556</v>
      </c>
      <c r="AY93">
        <v>3</v>
      </c>
      <c r="AZ93">
        <v>5</v>
      </c>
      <c r="BA93" t="s">
        <v>116</v>
      </c>
      <c r="BB93">
        <v>23</v>
      </c>
      <c r="BC93">
        <v>57</v>
      </c>
      <c r="BD93">
        <v>40</v>
      </c>
      <c r="BE93">
        <v>112</v>
      </c>
      <c r="BH93" t="s">
        <v>151</v>
      </c>
      <c r="BI93">
        <v>32</v>
      </c>
      <c r="BJ93" t="s">
        <v>152</v>
      </c>
      <c r="BK93" t="s">
        <v>124</v>
      </c>
      <c r="BL93">
        <v>82</v>
      </c>
      <c r="BM93">
        <v>49</v>
      </c>
      <c r="BN93">
        <v>71</v>
      </c>
      <c r="BO93">
        <v>144</v>
      </c>
      <c r="BP93">
        <v>8</v>
      </c>
      <c r="BQ93">
        <v>22</v>
      </c>
      <c r="BR93">
        <v>31</v>
      </c>
      <c r="BS93">
        <v>13</v>
      </c>
      <c r="BT93">
        <v>0</v>
      </c>
      <c r="BU93">
        <v>5</v>
      </c>
      <c r="BV93">
        <v>37</v>
      </c>
      <c r="BW93">
        <v>33</v>
      </c>
      <c r="BX93">
        <v>1</v>
      </c>
      <c r="BY93">
        <v>303</v>
      </c>
      <c r="BZ93" s="11">
        <v>45704</v>
      </c>
      <c r="CA93" s="12">
        <v>651</v>
      </c>
      <c r="CB93" s="13">
        <v>68.739583333333329</v>
      </c>
      <c r="CC93" s="13">
        <v>0.83819444444444446</v>
      </c>
      <c r="CD93">
        <v>1</v>
      </c>
      <c r="CE93">
        <v>9</v>
      </c>
      <c r="CF93" t="s">
        <v>216</v>
      </c>
      <c r="CG93">
        <v>15</v>
      </c>
      <c r="CH93">
        <v>18</v>
      </c>
      <c r="CI93">
        <v>34</v>
      </c>
      <c r="CJ93">
        <v>72</v>
      </c>
      <c r="CK93" t="s">
        <v>1423</v>
      </c>
      <c r="CQ93">
        <v>0.09</v>
      </c>
      <c r="CR93">
        <v>51</v>
      </c>
      <c r="CT93">
        <v>0.2</v>
      </c>
      <c r="CU93">
        <v>52</v>
      </c>
      <c r="CW93" s="15">
        <v>0.1</v>
      </c>
      <c r="CX93">
        <v>48</v>
      </c>
      <c r="CZ93">
        <v>0.1</v>
      </c>
      <c r="DA93">
        <v>49</v>
      </c>
      <c r="DD93">
        <v>3.8</v>
      </c>
      <c r="DE93">
        <v>94</v>
      </c>
      <c r="DG93">
        <v>4.0999999999999996</v>
      </c>
      <c r="DH93">
        <v>96</v>
      </c>
      <c r="DL93" t="s">
        <v>1812</v>
      </c>
      <c r="DM93">
        <v>77</v>
      </c>
      <c r="DN93">
        <v>45</v>
      </c>
      <c r="DO93">
        <v>26</v>
      </c>
      <c r="DP93">
        <v>6</v>
      </c>
      <c r="DQ93">
        <v>96</v>
      </c>
      <c r="DR93" t="s">
        <v>1813</v>
      </c>
      <c r="DS93">
        <v>276</v>
      </c>
      <c r="DT93">
        <v>202</v>
      </c>
      <c r="DU93" t="s">
        <v>1814</v>
      </c>
      <c r="DV93" t="s">
        <v>1864</v>
      </c>
      <c r="DW93" t="s">
        <v>1816</v>
      </c>
      <c r="DX93">
        <v>39</v>
      </c>
      <c r="DY93" t="s">
        <v>1817</v>
      </c>
      <c r="DZ93" t="s">
        <v>1818</v>
      </c>
    </row>
    <row r="94" spans="28:130" x14ac:dyDescent="0.3">
      <c r="AB94">
        <v>5</v>
      </c>
      <c r="AC94" t="s">
        <v>117</v>
      </c>
      <c r="AD94">
        <v>27</v>
      </c>
      <c r="AE94" t="s">
        <v>118</v>
      </c>
      <c r="AF94" t="s">
        <v>105</v>
      </c>
      <c r="AG94">
        <v>76</v>
      </c>
      <c r="AH94">
        <v>24</v>
      </c>
      <c r="AI94">
        <v>70</v>
      </c>
      <c r="AJ94">
        <v>94</v>
      </c>
      <c r="AK94">
        <v>11</v>
      </c>
      <c r="AL94">
        <v>14</v>
      </c>
      <c r="AM94">
        <v>17</v>
      </c>
      <c r="AN94">
        <v>6</v>
      </c>
      <c r="AO94">
        <v>1</v>
      </c>
      <c r="AP94">
        <v>6</v>
      </c>
      <c r="AQ94">
        <v>43</v>
      </c>
      <c r="AR94">
        <v>26</v>
      </c>
      <c r="AS94">
        <v>1</v>
      </c>
      <c r="AT94">
        <v>162</v>
      </c>
      <c r="AU94" s="11">
        <v>45883</v>
      </c>
      <c r="AV94">
        <v>372</v>
      </c>
      <c r="AW94" s="12">
        <v>67.5625</v>
      </c>
      <c r="AX94" s="13">
        <v>0.88888888888888884</v>
      </c>
      <c r="AY94">
        <v>10</v>
      </c>
      <c r="AZ94">
        <v>22</v>
      </c>
      <c r="BA94" s="11">
        <v>45747</v>
      </c>
      <c r="BB94">
        <v>36</v>
      </c>
      <c r="BC94">
        <v>47</v>
      </c>
      <c r="BD94">
        <v>54</v>
      </c>
      <c r="BE94">
        <v>101</v>
      </c>
      <c r="BH94" t="s">
        <v>114</v>
      </c>
      <c r="BI94">
        <v>27</v>
      </c>
      <c r="BJ94" t="s">
        <v>115</v>
      </c>
      <c r="BK94" t="s">
        <v>105</v>
      </c>
      <c r="BL94">
        <v>82</v>
      </c>
      <c r="BM94">
        <v>47</v>
      </c>
      <c r="BN94">
        <v>63</v>
      </c>
      <c r="BO94">
        <v>140</v>
      </c>
      <c r="BP94">
        <v>35</v>
      </c>
      <c r="BQ94">
        <v>42</v>
      </c>
      <c r="BR94">
        <v>41</v>
      </c>
      <c r="BS94">
        <v>10</v>
      </c>
      <c r="BT94">
        <v>0</v>
      </c>
      <c r="BU94">
        <v>5</v>
      </c>
      <c r="BV94">
        <v>40</v>
      </c>
      <c r="BW94">
        <v>23</v>
      </c>
      <c r="BX94">
        <v>0</v>
      </c>
      <c r="BY94">
        <v>382</v>
      </c>
      <c r="BZ94" s="11">
        <v>45728</v>
      </c>
      <c r="CA94" s="12">
        <v>718</v>
      </c>
      <c r="CB94" s="13">
        <v>68.093055555555551</v>
      </c>
      <c r="CC94" s="13">
        <v>0.8305555555555556</v>
      </c>
      <c r="CD94">
        <v>8</v>
      </c>
      <c r="CE94">
        <v>16</v>
      </c>
      <c r="CF94" t="s">
        <v>156</v>
      </c>
      <c r="CG94">
        <v>19</v>
      </c>
      <c r="CH94">
        <v>70</v>
      </c>
      <c r="CI94">
        <v>54</v>
      </c>
      <c r="CJ94">
        <v>98</v>
      </c>
      <c r="CK94" t="s">
        <v>1424</v>
      </c>
      <c r="CQ94">
        <v>0.08</v>
      </c>
      <c r="CR94">
        <v>50</v>
      </c>
      <c r="CT94">
        <v>0.19</v>
      </c>
      <c r="CU94">
        <v>52</v>
      </c>
      <c r="CW94" s="15">
        <v>0.09</v>
      </c>
      <c r="CX94">
        <v>48</v>
      </c>
      <c r="CZ94">
        <v>0.09</v>
      </c>
      <c r="DA94">
        <v>49</v>
      </c>
      <c r="DD94">
        <v>3.79</v>
      </c>
      <c r="DE94">
        <v>94</v>
      </c>
      <c r="DG94">
        <v>4.09</v>
      </c>
      <c r="DH94">
        <v>96</v>
      </c>
      <c r="DL94" t="s">
        <v>1819</v>
      </c>
      <c r="DM94">
        <v>78</v>
      </c>
      <c r="DN94">
        <v>45</v>
      </c>
      <c r="DO94">
        <v>29</v>
      </c>
      <c r="DP94">
        <v>4</v>
      </c>
      <c r="DQ94">
        <v>94</v>
      </c>
      <c r="DR94" t="s">
        <v>1870</v>
      </c>
      <c r="DS94">
        <v>241</v>
      </c>
      <c r="DT94">
        <v>210</v>
      </c>
      <c r="DU94" t="s">
        <v>2125</v>
      </c>
      <c r="DV94" t="s">
        <v>1829</v>
      </c>
      <c r="DW94" t="s">
        <v>1844</v>
      </c>
      <c r="DX94">
        <v>36</v>
      </c>
      <c r="DY94" t="s">
        <v>2126</v>
      </c>
      <c r="DZ94" t="s">
        <v>1844</v>
      </c>
    </row>
    <row r="95" spans="28:130" x14ac:dyDescent="0.3">
      <c r="AB95">
        <v>6</v>
      </c>
      <c r="AC95" t="s">
        <v>119</v>
      </c>
      <c r="AD95">
        <v>28</v>
      </c>
      <c r="AE95" t="s">
        <v>120</v>
      </c>
      <c r="AF95" t="s">
        <v>109</v>
      </c>
      <c r="AG95">
        <v>76</v>
      </c>
      <c r="AH95">
        <v>27</v>
      </c>
      <c r="AI95">
        <v>66</v>
      </c>
      <c r="AJ95">
        <v>93</v>
      </c>
      <c r="AK95">
        <v>30</v>
      </c>
      <c r="AL95">
        <v>8</v>
      </c>
      <c r="AM95">
        <v>21</v>
      </c>
      <c r="AN95">
        <v>5</v>
      </c>
      <c r="AO95">
        <v>1</v>
      </c>
      <c r="AP95">
        <v>3</v>
      </c>
      <c r="AQ95">
        <v>36</v>
      </c>
      <c r="AR95">
        <v>29</v>
      </c>
      <c r="AS95">
        <v>1</v>
      </c>
      <c r="AT95">
        <v>231</v>
      </c>
      <c r="AU95" s="11">
        <v>45849</v>
      </c>
      <c r="AV95">
        <v>401</v>
      </c>
      <c r="AW95" s="12">
        <v>64.984027777777769</v>
      </c>
      <c r="AX95" s="13">
        <v>0.85486111111111107</v>
      </c>
      <c r="AY95">
        <v>565</v>
      </c>
      <c r="AZ95">
        <v>678</v>
      </c>
      <c r="BA95" t="s">
        <v>121</v>
      </c>
      <c r="BB95">
        <v>54</v>
      </c>
      <c r="BC95">
        <v>22</v>
      </c>
      <c r="BD95">
        <v>28</v>
      </c>
      <c r="BE95">
        <v>90</v>
      </c>
      <c r="BH95" t="s">
        <v>195</v>
      </c>
      <c r="BI95">
        <v>26</v>
      </c>
      <c r="BJ95" t="s">
        <v>118</v>
      </c>
      <c r="BK95" t="s">
        <v>109</v>
      </c>
      <c r="BL95">
        <v>81</v>
      </c>
      <c r="BM95">
        <v>69</v>
      </c>
      <c r="BN95">
        <v>38</v>
      </c>
      <c r="BO95">
        <v>132</v>
      </c>
      <c r="BP95">
        <v>35</v>
      </c>
      <c r="BQ95">
        <v>30</v>
      </c>
      <c r="BR95">
        <v>24</v>
      </c>
      <c r="BS95">
        <v>7</v>
      </c>
      <c r="BT95">
        <v>0</v>
      </c>
      <c r="BU95">
        <v>8</v>
      </c>
      <c r="BV95">
        <v>26</v>
      </c>
      <c r="BW95">
        <v>11</v>
      </c>
      <c r="BX95">
        <v>1</v>
      </c>
      <c r="BY95">
        <v>369</v>
      </c>
      <c r="BZ95" s="11">
        <v>45856</v>
      </c>
      <c r="CA95" s="12">
        <v>694</v>
      </c>
      <c r="CB95" s="13">
        <v>70.761805555555554</v>
      </c>
      <c r="CC95" s="13">
        <v>0.87361111111111101</v>
      </c>
      <c r="CD95">
        <v>705</v>
      </c>
      <c r="CE95">
        <v>614</v>
      </c>
      <c r="CF95" t="s">
        <v>496</v>
      </c>
      <c r="CG95">
        <v>93</v>
      </c>
      <c r="CH95">
        <v>90</v>
      </c>
      <c r="CI95">
        <v>85</v>
      </c>
      <c r="CJ95">
        <v>54</v>
      </c>
      <c r="CK95" t="s">
        <v>1425</v>
      </c>
      <c r="CQ95">
        <v>7.0000000000000007E-2</v>
      </c>
      <c r="CR95">
        <v>50</v>
      </c>
      <c r="CT95">
        <v>0.18</v>
      </c>
      <c r="CU95">
        <v>52</v>
      </c>
      <c r="CW95" s="15">
        <v>0.08</v>
      </c>
      <c r="CX95">
        <v>47</v>
      </c>
      <c r="CZ95">
        <v>0.08</v>
      </c>
      <c r="DA95">
        <v>48</v>
      </c>
      <c r="DD95">
        <v>3.78</v>
      </c>
      <c r="DE95">
        <v>94</v>
      </c>
      <c r="DG95">
        <v>4.08</v>
      </c>
      <c r="DH95">
        <v>96</v>
      </c>
      <c r="DL95" t="s">
        <v>1821</v>
      </c>
      <c r="DM95">
        <v>78</v>
      </c>
      <c r="DN95">
        <v>42</v>
      </c>
      <c r="DO95">
        <v>30</v>
      </c>
      <c r="DP95">
        <v>6</v>
      </c>
      <c r="DQ95">
        <v>90</v>
      </c>
      <c r="DR95" t="s">
        <v>1871</v>
      </c>
      <c r="DS95">
        <v>224</v>
      </c>
      <c r="DT95">
        <v>220</v>
      </c>
      <c r="DU95" t="s">
        <v>2127</v>
      </c>
      <c r="DV95" t="s">
        <v>1822</v>
      </c>
      <c r="DW95" t="s">
        <v>1844</v>
      </c>
      <c r="DX95">
        <v>33</v>
      </c>
      <c r="DY95" t="s">
        <v>2128</v>
      </c>
      <c r="DZ95" t="s">
        <v>2129</v>
      </c>
    </row>
    <row r="96" spans="28:130" x14ac:dyDescent="0.3">
      <c r="AB96">
        <v>7</v>
      </c>
      <c r="AC96" t="s">
        <v>122</v>
      </c>
      <c r="AD96">
        <v>28</v>
      </c>
      <c r="AE96" t="s">
        <v>123</v>
      </c>
      <c r="AF96" t="s">
        <v>124</v>
      </c>
      <c r="AG96">
        <v>78</v>
      </c>
      <c r="AH96">
        <v>38</v>
      </c>
      <c r="AI96">
        <v>54</v>
      </c>
      <c r="AJ96">
        <v>92</v>
      </c>
      <c r="AK96">
        <v>16</v>
      </c>
      <c r="AL96">
        <v>25</v>
      </c>
      <c r="AM96">
        <v>27</v>
      </c>
      <c r="AN96">
        <v>9</v>
      </c>
      <c r="AO96">
        <v>2</v>
      </c>
      <c r="AP96">
        <v>8</v>
      </c>
      <c r="AQ96">
        <v>35</v>
      </c>
      <c r="AR96">
        <v>19</v>
      </c>
      <c r="AS96">
        <v>0</v>
      </c>
      <c r="AT96">
        <v>252</v>
      </c>
      <c r="AU96" s="11">
        <v>45672</v>
      </c>
      <c r="AV96">
        <v>455</v>
      </c>
      <c r="AW96" s="12">
        <v>66.332638888888894</v>
      </c>
      <c r="AX96" s="13">
        <v>0.85069444444444453</v>
      </c>
      <c r="AY96">
        <v>1</v>
      </c>
      <c r="AZ96">
        <v>7</v>
      </c>
      <c r="BA96" s="11">
        <v>45789</v>
      </c>
      <c r="BB96">
        <v>45</v>
      </c>
      <c r="BC96">
        <v>21</v>
      </c>
      <c r="BD96">
        <v>31</v>
      </c>
      <c r="BE96">
        <v>75</v>
      </c>
      <c r="BH96" t="s">
        <v>111</v>
      </c>
      <c r="BI96">
        <v>28</v>
      </c>
      <c r="BJ96" t="s">
        <v>112</v>
      </c>
      <c r="BK96" t="s">
        <v>109</v>
      </c>
      <c r="BL96">
        <v>81</v>
      </c>
      <c r="BM96">
        <v>41</v>
      </c>
      <c r="BN96">
        <v>65</v>
      </c>
      <c r="BO96">
        <v>120</v>
      </c>
      <c r="BP96">
        <v>18</v>
      </c>
      <c r="BQ96">
        <v>24</v>
      </c>
      <c r="BR96">
        <v>38</v>
      </c>
      <c r="BS96">
        <v>11</v>
      </c>
      <c r="BT96">
        <v>0</v>
      </c>
      <c r="BU96">
        <v>7</v>
      </c>
      <c r="BV96">
        <v>45</v>
      </c>
      <c r="BW96">
        <v>18</v>
      </c>
      <c r="BX96">
        <v>2</v>
      </c>
      <c r="BY96">
        <v>217</v>
      </c>
      <c r="BZ96" s="11">
        <v>45918</v>
      </c>
      <c r="CA96" s="12">
        <v>426</v>
      </c>
      <c r="CB96" s="13">
        <v>69.847222222222214</v>
      </c>
      <c r="CC96" s="13">
        <v>0.86249999999999993</v>
      </c>
      <c r="CD96">
        <v>826</v>
      </c>
      <c r="CE96">
        <v>625</v>
      </c>
      <c r="CF96" t="s">
        <v>135</v>
      </c>
      <c r="CG96">
        <v>26</v>
      </c>
      <c r="CH96">
        <v>58</v>
      </c>
      <c r="CI96">
        <v>82</v>
      </c>
      <c r="CJ96">
        <v>92</v>
      </c>
      <c r="CK96" t="s">
        <v>1426</v>
      </c>
      <c r="CQ96">
        <v>0.06</v>
      </c>
      <c r="CR96">
        <v>49</v>
      </c>
      <c r="CT96">
        <v>0.17</v>
      </c>
      <c r="CU96">
        <v>51</v>
      </c>
      <c r="CW96" s="15">
        <v>7.0000000000000007E-2</v>
      </c>
      <c r="CX96">
        <v>47</v>
      </c>
      <c r="CZ96">
        <v>7.0000000000000007E-2</v>
      </c>
      <c r="DA96">
        <v>48</v>
      </c>
      <c r="DD96">
        <v>3.77</v>
      </c>
      <c r="DE96">
        <v>94</v>
      </c>
      <c r="DG96">
        <v>4.07</v>
      </c>
      <c r="DH96">
        <v>96</v>
      </c>
      <c r="DL96" t="s">
        <v>1824</v>
      </c>
      <c r="DM96">
        <v>78</v>
      </c>
      <c r="DN96">
        <v>39</v>
      </c>
      <c r="DO96">
        <v>30</v>
      </c>
      <c r="DP96">
        <v>9</v>
      </c>
      <c r="DQ96">
        <v>87</v>
      </c>
      <c r="DR96" t="s">
        <v>2130</v>
      </c>
      <c r="DS96">
        <v>236</v>
      </c>
      <c r="DT96">
        <v>253</v>
      </c>
      <c r="DU96" t="s">
        <v>2131</v>
      </c>
      <c r="DV96" t="s">
        <v>1826</v>
      </c>
      <c r="DW96" t="s">
        <v>1904</v>
      </c>
      <c r="DX96">
        <v>29</v>
      </c>
      <c r="DY96" t="s">
        <v>2132</v>
      </c>
      <c r="DZ96" t="s">
        <v>1908</v>
      </c>
    </row>
    <row r="97" spans="28:130" x14ac:dyDescent="0.3">
      <c r="AB97">
        <v>8</v>
      </c>
      <c r="AC97" t="s">
        <v>125</v>
      </c>
      <c r="AD97">
        <v>26</v>
      </c>
      <c r="AE97" t="s">
        <v>108</v>
      </c>
      <c r="AF97" t="s">
        <v>126</v>
      </c>
      <c r="AG97">
        <v>79</v>
      </c>
      <c r="AH97">
        <v>30</v>
      </c>
      <c r="AI97">
        <v>61</v>
      </c>
      <c r="AJ97">
        <v>91</v>
      </c>
      <c r="AK97">
        <v>30</v>
      </c>
      <c r="AL97">
        <v>14</v>
      </c>
      <c r="AM97">
        <v>16</v>
      </c>
      <c r="AN97">
        <v>12</v>
      </c>
      <c r="AO97">
        <v>2</v>
      </c>
      <c r="AP97">
        <v>4</v>
      </c>
      <c r="AQ97">
        <v>37</v>
      </c>
      <c r="AR97">
        <v>23</v>
      </c>
      <c r="AS97">
        <v>1</v>
      </c>
      <c r="AT97">
        <v>244</v>
      </c>
      <c r="AU97" s="11">
        <v>45728</v>
      </c>
      <c r="AV97">
        <v>615</v>
      </c>
      <c r="AW97" s="12">
        <v>84.595833333333331</v>
      </c>
      <c r="AX97" s="12">
        <v>1.0708333333333333</v>
      </c>
      <c r="AY97">
        <v>0</v>
      </c>
      <c r="AZ97">
        <v>0</v>
      </c>
      <c r="BB97">
        <v>124</v>
      </c>
      <c r="BC97">
        <v>50</v>
      </c>
      <c r="BD97">
        <v>59</v>
      </c>
      <c r="BE97">
        <v>111</v>
      </c>
      <c r="BH97" t="s">
        <v>141</v>
      </c>
      <c r="BI97">
        <v>27</v>
      </c>
      <c r="BJ97" t="s">
        <v>108</v>
      </c>
      <c r="BK97" t="s">
        <v>105</v>
      </c>
      <c r="BL97">
        <v>80</v>
      </c>
      <c r="BM97">
        <v>42</v>
      </c>
      <c r="BN97">
        <v>62</v>
      </c>
      <c r="BO97">
        <v>110</v>
      </c>
      <c r="BP97">
        <v>21</v>
      </c>
      <c r="BQ97">
        <v>47</v>
      </c>
      <c r="BR97">
        <v>35</v>
      </c>
      <c r="BS97">
        <v>12</v>
      </c>
      <c r="BT97">
        <v>0</v>
      </c>
      <c r="BU97">
        <v>9</v>
      </c>
      <c r="BV97">
        <v>36</v>
      </c>
      <c r="BW97">
        <v>26</v>
      </c>
      <c r="BX97">
        <v>0</v>
      </c>
      <c r="BY97">
        <v>271</v>
      </c>
      <c r="BZ97" s="11">
        <v>45792</v>
      </c>
      <c r="CA97" s="12">
        <v>525</v>
      </c>
      <c r="CB97" s="13">
        <v>76.35208333333334</v>
      </c>
      <c r="CC97" s="13">
        <v>0.95416666666666661</v>
      </c>
      <c r="CD97">
        <v>275</v>
      </c>
      <c r="CE97">
        <v>236</v>
      </c>
      <c r="CF97" t="s">
        <v>402</v>
      </c>
      <c r="CG97">
        <v>49</v>
      </c>
      <c r="CH97">
        <v>53</v>
      </c>
      <c r="CI97">
        <v>43</v>
      </c>
      <c r="CJ97">
        <v>43</v>
      </c>
      <c r="CK97" t="s">
        <v>1427</v>
      </c>
      <c r="CQ97">
        <v>0.05</v>
      </c>
      <c r="CR97">
        <v>49</v>
      </c>
      <c r="CT97">
        <v>0.16</v>
      </c>
      <c r="CU97">
        <v>51</v>
      </c>
      <c r="CW97" s="15">
        <v>0.06</v>
      </c>
      <c r="CX97">
        <v>47</v>
      </c>
      <c r="CZ97">
        <v>0.06</v>
      </c>
      <c r="DA97">
        <v>48</v>
      </c>
      <c r="DD97">
        <v>3.76</v>
      </c>
      <c r="DE97">
        <v>93</v>
      </c>
      <c r="DG97">
        <v>4.0599999999999996</v>
      </c>
      <c r="DH97">
        <v>96</v>
      </c>
      <c r="DL97" t="s">
        <v>1828</v>
      </c>
      <c r="DM97">
        <v>77</v>
      </c>
      <c r="DN97">
        <v>36</v>
      </c>
      <c r="DO97">
        <v>34</v>
      </c>
      <c r="DP97">
        <v>7</v>
      </c>
      <c r="DQ97">
        <v>79</v>
      </c>
      <c r="DR97" t="s">
        <v>1846</v>
      </c>
      <c r="DS97">
        <v>219</v>
      </c>
      <c r="DT97">
        <v>242</v>
      </c>
      <c r="DU97" t="s">
        <v>2133</v>
      </c>
      <c r="DV97" t="s">
        <v>1829</v>
      </c>
      <c r="DW97" t="s">
        <v>1906</v>
      </c>
      <c r="DX97">
        <v>28</v>
      </c>
      <c r="DY97" t="s">
        <v>2134</v>
      </c>
      <c r="DZ97" t="s">
        <v>1848</v>
      </c>
    </row>
    <row r="98" spans="28:130" x14ac:dyDescent="0.3">
      <c r="AB98">
        <v>9</v>
      </c>
      <c r="AC98" t="s">
        <v>127</v>
      </c>
      <c r="AD98">
        <v>28</v>
      </c>
      <c r="AE98" t="s">
        <v>112</v>
      </c>
      <c r="AF98" t="s">
        <v>109</v>
      </c>
      <c r="AG98">
        <v>63</v>
      </c>
      <c r="AH98">
        <v>26</v>
      </c>
      <c r="AI98">
        <v>64</v>
      </c>
      <c r="AJ98">
        <v>90</v>
      </c>
      <c r="AK98">
        <v>11</v>
      </c>
      <c r="AL98">
        <v>31</v>
      </c>
      <c r="AM98">
        <v>17</v>
      </c>
      <c r="AN98">
        <v>9</v>
      </c>
      <c r="AO98">
        <v>0</v>
      </c>
      <c r="AP98">
        <v>3</v>
      </c>
      <c r="AQ98">
        <v>44</v>
      </c>
      <c r="AR98">
        <v>20</v>
      </c>
      <c r="AS98">
        <v>0</v>
      </c>
      <c r="AT98">
        <v>187</v>
      </c>
      <c r="AU98" s="11">
        <v>45913</v>
      </c>
      <c r="AV98">
        <v>349</v>
      </c>
      <c r="AW98" s="12">
        <v>58.102083333333333</v>
      </c>
      <c r="AX98" s="13">
        <v>0.92222222222222217</v>
      </c>
      <c r="AY98">
        <v>352</v>
      </c>
      <c r="AZ98">
        <v>376</v>
      </c>
      <c r="BA98" t="s">
        <v>128</v>
      </c>
      <c r="BB98">
        <v>17</v>
      </c>
      <c r="BC98">
        <v>39</v>
      </c>
      <c r="BD98">
        <v>27</v>
      </c>
      <c r="BE98">
        <v>70</v>
      </c>
      <c r="BH98" t="s">
        <v>254</v>
      </c>
      <c r="BI98">
        <v>30</v>
      </c>
      <c r="BJ98" t="s">
        <v>191</v>
      </c>
      <c r="BK98" t="s">
        <v>109</v>
      </c>
      <c r="BL98">
        <v>81</v>
      </c>
      <c r="BM98">
        <v>37</v>
      </c>
      <c r="BN98">
        <v>66</v>
      </c>
      <c r="BO98">
        <v>107</v>
      </c>
      <c r="BP98">
        <v>31</v>
      </c>
      <c r="BQ98">
        <v>20</v>
      </c>
      <c r="BR98">
        <v>51</v>
      </c>
      <c r="BS98">
        <v>18</v>
      </c>
      <c r="BT98">
        <v>2</v>
      </c>
      <c r="BU98">
        <v>9</v>
      </c>
      <c r="BV98">
        <v>36</v>
      </c>
      <c r="BW98">
        <v>30</v>
      </c>
      <c r="BX98">
        <v>0</v>
      </c>
      <c r="BY98">
        <v>194</v>
      </c>
      <c r="BZ98" s="11">
        <v>45676</v>
      </c>
      <c r="CA98" s="12">
        <v>376</v>
      </c>
      <c r="CB98" s="13">
        <v>65.77847222222222</v>
      </c>
      <c r="CC98" s="13">
        <v>0.81180555555555556</v>
      </c>
      <c r="CD98">
        <v>823</v>
      </c>
      <c r="CE98">
        <v>638</v>
      </c>
      <c r="CF98" t="s">
        <v>940</v>
      </c>
      <c r="CG98">
        <v>61</v>
      </c>
      <c r="CH98">
        <v>217</v>
      </c>
      <c r="CI98">
        <v>36</v>
      </c>
      <c r="CJ98">
        <v>50</v>
      </c>
      <c r="CK98" t="s">
        <v>1428</v>
      </c>
      <c r="CQ98">
        <v>0.04</v>
      </c>
      <c r="CR98">
        <v>49</v>
      </c>
      <c r="CT98">
        <v>0.15</v>
      </c>
      <c r="CU98">
        <v>51</v>
      </c>
      <c r="CW98" s="15">
        <v>0.05</v>
      </c>
      <c r="CX98">
        <v>46</v>
      </c>
      <c r="CZ98">
        <v>0.05</v>
      </c>
      <c r="DA98">
        <v>48</v>
      </c>
      <c r="DD98">
        <v>3.75</v>
      </c>
      <c r="DE98">
        <v>93</v>
      </c>
      <c r="DG98">
        <v>4.05</v>
      </c>
      <c r="DH98">
        <v>96</v>
      </c>
      <c r="DL98" t="s">
        <v>1830</v>
      </c>
      <c r="DM98">
        <v>77</v>
      </c>
      <c r="DN98">
        <v>35</v>
      </c>
      <c r="DO98">
        <v>36</v>
      </c>
      <c r="DP98">
        <v>6</v>
      </c>
      <c r="DQ98">
        <v>76</v>
      </c>
      <c r="DR98" t="s">
        <v>1908</v>
      </c>
      <c r="DS98">
        <v>256</v>
      </c>
      <c r="DT98">
        <v>268</v>
      </c>
      <c r="DU98" t="s">
        <v>2135</v>
      </c>
      <c r="DV98" t="s">
        <v>1829</v>
      </c>
      <c r="DW98" t="s">
        <v>2136</v>
      </c>
      <c r="DX98">
        <v>28</v>
      </c>
      <c r="DY98" t="s">
        <v>2137</v>
      </c>
      <c r="DZ98" t="s">
        <v>1906</v>
      </c>
    </row>
    <row r="99" spans="28:130" x14ac:dyDescent="0.3">
      <c r="AB99">
        <v>10</v>
      </c>
      <c r="AC99" t="s">
        <v>129</v>
      </c>
      <c r="AD99">
        <v>26</v>
      </c>
      <c r="AE99" t="s">
        <v>130</v>
      </c>
      <c r="AF99" t="s">
        <v>131</v>
      </c>
      <c r="AG99">
        <v>78</v>
      </c>
      <c r="AH99">
        <v>21</v>
      </c>
      <c r="AI99">
        <v>67</v>
      </c>
      <c r="AJ99">
        <v>88</v>
      </c>
      <c r="AK99">
        <v>10</v>
      </c>
      <c r="AL99">
        <v>18</v>
      </c>
      <c r="AM99">
        <v>15</v>
      </c>
      <c r="AN99">
        <v>4</v>
      </c>
      <c r="AO99">
        <v>2</v>
      </c>
      <c r="AP99">
        <v>2</v>
      </c>
      <c r="AQ99">
        <v>35</v>
      </c>
      <c r="AR99">
        <v>30</v>
      </c>
      <c r="AS99">
        <v>2</v>
      </c>
      <c r="AT99">
        <v>169</v>
      </c>
      <c r="AU99" s="11">
        <v>45759</v>
      </c>
      <c r="AV99">
        <v>368</v>
      </c>
      <c r="AW99" s="12">
        <v>61.300694444444446</v>
      </c>
      <c r="AX99" s="13">
        <v>0.78611111111111109</v>
      </c>
      <c r="AY99">
        <v>0</v>
      </c>
      <c r="AZ99">
        <v>3</v>
      </c>
      <c r="BA99" t="s">
        <v>132</v>
      </c>
      <c r="BB99">
        <v>40</v>
      </c>
      <c r="BC99">
        <v>93</v>
      </c>
      <c r="BD99">
        <v>11</v>
      </c>
      <c r="BE99">
        <v>57</v>
      </c>
      <c r="BH99" t="s">
        <v>157</v>
      </c>
      <c r="BI99">
        <v>27</v>
      </c>
      <c r="BJ99" t="s">
        <v>118</v>
      </c>
      <c r="BK99" t="s">
        <v>109</v>
      </c>
      <c r="BL99">
        <v>82</v>
      </c>
      <c r="BM99">
        <v>40</v>
      </c>
      <c r="BN99">
        <v>58</v>
      </c>
      <c r="BO99">
        <v>106</v>
      </c>
      <c r="BP99">
        <v>26</v>
      </c>
      <c r="BQ99">
        <v>76</v>
      </c>
      <c r="BR99">
        <v>20</v>
      </c>
      <c r="BS99">
        <v>21</v>
      </c>
      <c r="BT99">
        <v>3</v>
      </c>
      <c r="BU99">
        <v>7</v>
      </c>
      <c r="BV99">
        <v>33</v>
      </c>
      <c r="BW99">
        <v>24</v>
      </c>
      <c r="BX99">
        <v>1</v>
      </c>
      <c r="BY99">
        <v>316</v>
      </c>
      <c r="BZ99" s="11">
        <v>45850</v>
      </c>
      <c r="CA99" s="12">
        <v>580</v>
      </c>
      <c r="CB99" s="13">
        <v>68.038194444444443</v>
      </c>
      <c r="CC99" s="13">
        <v>0.82986111111111116</v>
      </c>
      <c r="CD99">
        <v>56</v>
      </c>
      <c r="CE99">
        <v>63</v>
      </c>
      <c r="CF99" t="s">
        <v>217</v>
      </c>
      <c r="CG99">
        <v>29</v>
      </c>
      <c r="CH99">
        <v>32</v>
      </c>
      <c r="CI99">
        <v>68</v>
      </c>
      <c r="CJ99">
        <v>45</v>
      </c>
      <c r="CK99" t="s">
        <v>1429</v>
      </c>
      <c r="CQ99">
        <v>0.03</v>
      </c>
      <c r="CR99">
        <v>48</v>
      </c>
      <c r="CT99">
        <v>0.14000000000000001</v>
      </c>
      <c r="CU99">
        <v>51</v>
      </c>
      <c r="CW99" s="15">
        <v>0.04</v>
      </c>
      <c r="CX99">
        <v>46</v>
      </c>
      <c r="CZ99">
        <v>0.04</v>
      </c>
      <c r="DA99">
        <v>47</v>
      </c>
      <c r="DD99">
        <v>3.74</v>
      </c>
      <c r="DE99">
        <v>93</v>
      </c>
      <c r="DG99">
        <v>4.04</v>
      </c>
      <c r="DH99">
        <v>96</v>
      </c>
      <c r="DL99" t="s">
        <v>1831</v>
      </c>
      <c r="DM99">
        <v>79</v>
      </c>
      <c r="DN99">
        <v>32</v>
      </c>
      <c r="DO99">
        <v>38</v>
      </c>
      <c r="DP99">
        <v>9</v>
      </c>
      <c r="DQ99">
        <v>73</v>
      </c>
      <c r="DR99" t="s">
        <v>2138</v>
      </c>
      <c r="DS99">
        <v>212</v>
      </c>
      <c r="DT99">
        <v>261</v>
      </c>
      <c r="DU99" t="s">
        <v>2139</v>
      </c>
      <c r="DV99" t="s">
        <v>1833</v>
      </c>
      <c r="DW99" t="s">
        <v>2140</v>
      </c>
      <c r="DX99">
        <v>25</v>
      </c>
      <c r="DY99" t="s">
        <v>2141</v>
      </c>
      <c r="DZ99" t="s">
        <v>2142</v>
      </c>
    </row>
    <row r="100" spans="28:130" x14ac:dyDescent="0.3">
      <c r="AB100">
        <v>11</v>
      </c>
      <c r="AC100" t="s">
        <v>133</v>
      </c>
      <c r="AD100">
        <v>37</v>
      </c>
      <c r="AE100" t="s">
        <v>134</v>
      </c>
      <c r="AF100" t="s">
        <v>109</v>
      </c>
      <c r="AG100">
        <v>77</v>
      </c>
      <c r="AH100">
        <v>31</v>
      </c>
      <c r="AI100">
        <v>56</v>
      </c>
      <c r="AJ100">
        <v>87</v>
      </c>
      <c r="AK100">
        <v>-21</v>
      </c>
      <c r="AL100">
        <v>29</v>
      </c>
      <c r="AM100">
        <v>20</v>
      </c>
      <c r="AN100">
        <v>11</v>
      </c>
      <c r="AO100">
        <v>0</v>
      </c>
      <c r="AP100">
        <v>8</v>
      </c>
      <c r="AQ100">
        <v>42</v>
      </c>
      <c r="AR100">
        <v>14</v>
      </c>
      <c r="AS100">
        <v>0</v>
      </c>
      <c r="AT100">
        <v>219</v>
      </c>
      <c r="AU100" s="11">
        <v>45702</v>
      </c>
      <c r="AV100">
        <v>403</v>
      </c>
      <c r="AW100" s="12">
        <v>65.356944444444437</v>
      </c>
      <c r="AX100" s="13">
        <v>0.84861111111111109</v>
      </c>
      <c r="AY100">
        <v>980</v>
      </c>
      <c r="AZ100">
        <v>741</v>
      </c>
      <c r="BA100" t="s">
        <v>135</v>
      </c>
      <c r="BB100">
        <v>38</v>
      </c>
      <c r="BC100">
        <v>66</v>
      </c>
      <c r="BD100">
        <v>28</v>
      </c>
      <c r="BE100">
        <v>81</v>
      </c>
      <c r="BH100" t="s">
        <v>321</v>
      </c>
      <c r="BI100">
        <v>26</v>
      </c>
      <c r="BJ100" t="s">
        <v>215</v>
      </c>
      <c r="BK100" t="s">
        <v>124</v>
      </c>
      <c r="BL100">
        <v>75</v>
      </c>
      <c r="BM100">
        <v>46</v>
      </c>
      <c r="BN100">
        <v>50</v>
      </c>
      <c r="BO100">
        <v>104</v>
      </c>
      <c r="BP100">
        <v>19</v>
      </c>
      <c r="BQ100">
        <v>50</v>
      </c>
      <c r="BR100">
        <v>28</v>
      </c>
      <c r="BS100">
        <v>14</v>
      </c>
      <c r="BT100">
        <v>0</v>
      </c>
      <c r="BU100">
        <v>8</v>
      </c>
      <c r="BV100">
        <v>28</v>
      </c>
      <c r="BW100">
        <v>22</v>
      </c>
      <c r="BX100">
        <v>0</v>
      </c>
      <c r="BY100">
        <v>277</v>
      </c>
      <c r="BZ100" s="11">
        <v>45824</v>
      </c>
      <c r="CA100" s="12">
        <v>582</v>
      </c>
      <c r="CB100" s="13">
        <v>67.427777777777777</v>
      </c>
      <c r="CC100" s="13">
        <v>0.89930555555555547</v>
      </c>
      <c r="CD100">
        <v>0</v>
      </c>
      <c r="CE100">
        <v>1</v>
      </c>
      <c r="CF100" t="s">
        <v>132</v>
      </c>
      <c r="CG100">
        <v>38</v>
      </c>
      <c r="CH100">
        <v>55</v>
      </c>
      <c r="CI100">
        <v>38</v>
      </c>
      <c r="CJ100">
        <v>73</v>
      </c>
      <c r="CK100" t="s">
        <v>1430</v>
      </c>
      <c r="CQ100">
        <v>0.02</v>
      </c>
      <c r="CR100">
        <v>48</v>
      </c>
      <c r="CT100">
        <v>0.13</v>
      </c>
      <c r="CU100">
        <v>50</v>
      </c>
      <c r="CW100" s="15">
        <v>0.03</v>
      </c>
      <c r="CX100">
        <v>46</v>
      </c>
      <c r="CZ100">
        <v>0.03</v>
      </c>
      <c r="DA100">
        <v>47</v>
      </c>
      <c r="DD100">
        <v>3.73</v>
      </c>
      <c r="DE100">
        <v>93</v>
      </c>
      <c r="DG100">
        <v>4.03</v>
      </c>
      <c r="DH100">
        <v>96</v>
      </c>
      <c r="DL100" t="s">
        <v>1835</v>
      </c>
    </row>
    <row r="101" spans="28:130" x14ac:dyDescent="0.3">
      <c r="AB101">
        <v>12</v>
      </c>
      <c r="AC101" t="s">
        <v>138</v>
      </c>
      <c r="AD101">
        <v>25</v>
      </c>
      <c r="AE101" t="s">
        <v>139</v>
      </c>
      <c r="AF101" t="s">
        <v>109</v>
      </c>
      <c r="AG101">
        <v>78</v>
      </c>
      <c r="AH101">
        <v>28</v>
      </c>
      <c r="AI101">
        <v>58</v>
      </c>
      <c r="AJ101">
        <v>86</v>
      </c>
      <c r="AK101">
        <v>19</v>
      </c>
      <c r="AL101">
        <v>6</v>
      </c>
      <c r="AM101">
        <v>22</v>
      </c>
      <c r="AN101">
        <v>4</v>
      </c>
      <c r="AO101">
        <v>2</v>
      </c>
      <c r="AP101">
        <v>9</v>
      </c>
      <c r="AQ101">
        <v>35</v>
      </c>
      <c r="AR101">
        <v>23</v>
      </c>
      <c r="AS101">
        <v>0</v>
      </c>
      <c r="AT101">
        <v>162</v>
      </c>
      <c r="AU101" s="11">
        <v>45733</v>
      </c>
      <c r="AV101">
        <v>323</v>
      </c>
      <c r="AW101" s="12">
        <v>64.817361111111111</v>
      </c>
      <c r="AX101" s="13">
        <v>0.83124999999999993</v>
      </c>
      <c r="AY101">
        <v>649</v>
      </c>
      <c r="AZ101">
        <v>610</v>
      </c>
      <c r="BA101" t="s">
        <v>140</v>
      </c>
      <c r="BB101">
        <v>67</v>
      </c>
      <c r="BC101">
        <v>58</v>
      </c>
      <c r="BD101">
        <v>30</v>
      </c>
      <c r="BE101">
        <v>79</v>
      </c>
      <c r="BH101" t="s">
        <v>133</v>
      </c>
      <c r="BI101">
        <v>36</v>
      </c>
      <c r="BJ101" t="s">
        <v>134</v>
      </c>
      <c r="BK101" t="s">
        <v>109</v>
      </c>
      <c r="BL101">
        <v>82</v>
      </c>
      <c r="BM101">
        <v>42</v>
      </c>
      <c r="BN101">
        <v>52</v>
      </c>
      <c r="BO101">
        <v>103</v>
      </c>
      <c r="BP101">
        <v>32</v>
      </c>
      <c r="BQ101">
        <v>58</v>
      </c>
      <c r="BR101">
        <v>25</v>
      </c>
      <c r="BS101">
        <v>10</v>
      </c>
      <c r="BT101">
        <v>0</v>
      </c>
      <c r="BU101">
        <v>3</v>
      </c>
      <c r="BV101">
        <v>39</v>
      </c>
      <c r="BW101">
        <v>13</v>
      </c>
      <c r="BX101">
        <v>0</v>
      </c>
      <c r="BY101">
        <v>278</v>
      </c>
      <c r="BZ101" s="11">
        <v>45672</v>
      </c>
      <c r="CA101" s="12">
        <v>490</v>
      </c>
      <c r="CB101" s="13">
        <v>68.629861111111111</v>
      </c>
      <c r="CC101" s="13">
        <v>0.83680555555555547</v>
      </c>
      <c r="CD101">
        <v>1090</v>
      </c>
      <c r="CE101">
        <v>782</v>
      </c>
      <c r="CF101" t="s">
        <v>1431</v>
      </c>
      <c r="CG101">
        <v>37</v>
      </c>
      <c r="CH101">
        <v>101</v>
      </c>
      <c r="CI101">
        <v>73</v>
      </c>
      <c r="CJ101">
        <v>57</v>
      </c>
      <c r="CK101" t="s">
        <v>1432</v>
      </c>
      <c r="CQ101">
        <v>0.01</v>
      </c>
      <c r="CR101">
        <v>48</v>
      </c>
      <c r="CT101">
        <v>0.12</v>
      </c>
      <c r="CU101">
        <v>50</v>
      </c>
      <c r="CW101" s="15">
        <v>0.02</v>
      </c>
      <c r="CX101">
        <v>45</v>
      </c>
      <c r="CZ101">
        <v>0.02</v>
      </c>
      <c r="DA101">
        <v>47</v>
      </c>
      <c r="DD101">
        <v>3.72</v>
      </c>
      <c r="DE101">
        <v>93</v>
      </c>
      <c r="DG101">
        <v>4.0199999999999996</v>
      </c>
      <c r="DH101">
        <v>96</v>
      </c>
      <c r="DL101" t="s">
        <v>1836</v>
      </c>
      <c r="DM101">
        <v>77</v>
      </c>
      <c r="DN101">
        <v>49</v>
      </c>
      <c r="DO101">
        <v>19</v>
      </c>
      <c r="DP101">
        <v>9</v>
      </c>
      <c r="DQ101">
        <v>107</v>
      </c>
      <c r="DR101" t="s">
        <v>1837</v>
      </c>
      <c r="DS101">
        <v>277</v>
      </c>
      <c r="DT101">
        <v>211</v>
      </c>
      <c r="DU101" t="s">
        <v>1838</v>
      </c>
      <c r="DV101" t="s">
        <v>1864</v>
      </c>
      <c r="DW101" t="s">
        <v>1839</v>
      </c>
      <c r="DX101">
        <v>42</v>
      </c>
      <c r="DY101" t="s">
        <v>1840</v>
      </c>
      <c r="DZ101" t="s">
        <v>1839</v>
      </c>
    </row>
    <row r="102" spans="28:130" x14ac:dyDescent="0.3">
      <c r="AB102">
        <v>13</v>
      </c>
      <c r="AC102" t="s">
        <v>141</v>
      </c>
      <c r="AD102">
        <v>28</v>
      </c>
      <c r="AE102" t="s">
        <v>142</v>
      </c>
      <c r="AF102" t="s">
        <v>105</v>
      </c>
      <c r="AG102">
        <v>78</v>
      </c>
      <c r="AH102">
        <v>32</v>
      </c>
      <c r="AI102">
        <v>53</v>
      </c>
      <c r="AJ102">
        <v>85</v>
      </c>
      <c r="AK102">
        <v>13</v>
      </c>
      <c r="AL102">
        <v>60</v>
      </c>
      <c r="AM102">
        <v>21</v>
      </c>
      <c r="AN102">
        <v>11</v>
      </c>
      <c r="AO102">
        <v>0</v>
      </c>
      <c r="AP102">
        <v>6</v>
      </c>
      <c r="AQ102">
        <v>39</v>
      </c>
      <c r="AR102">
        <v>14</v>
      </c>
      <c r="AS102">
        <v>0</v>
      </c>
      <c r="AT102">
        <v>207</v>
      </c>
      <c r="AU102" s="11">
        <v>45792</v>
      </c>
      <c r="AV102">
        <v>433</v>
      </c>
      <c r="AW102" s="12">
        <v>69.322916666666671</v>
      </c>
      <c r="AX102" s="13">
        <v>0.88888888888888884</v>
      </c>
      <c r="AY102">
        <v>133</v>
      </c>
      <c r="AZ102">
        <v>120</v>
      </c>
      <c r="BA102" t="s">
        <v>309</v>
      </c>
      <c r="BB102">
        <v>42</v>
      </c>
      <c r="BC102">
        <v>45</v>
      </c>
      <c r="BD102">
        <v>37</v>
      </c>
      <c r="BE102">
        <v>80</v>
      </c>
      <c r="BH102" t="s">
        <v>200</v>
      </c>
      <c r="BI102">
        <v>29</v>
      </c>
      <c r="BJ102" t="s">
        <v>201</v>
      </c>
      <c r="BK102" t="s">
        <v>109</v>
      </c>
      <c r="BL102">
        <v>82</v>
      </c>
      <c r="BM102">
        <v>48</v>
      </c>
      <c r="BN102">
        <v>46</v>
      </c>
      <c r="BO102">
        <v>98</v>
      </c>
      <c r="BP102">
        <v>1</v>
      </c>
      <c r="BQ102">
        <v>24</v>
      </c>
      <c r="BR102">
        <v>26</v>
      </c>
      <c r="BS102">
        <v>11</v>
      </c>
      <c r="BT102">
        <v>0</v>
      </c>
      <c r="BU102">
        <v>11</v>
      </c>
      <c r="BV102">
        <v>27</v>
      </c>
      <c r="BW102">
        <v>19</v>
      </c>
      <c r="BX102">
        <v>0</v>
      </c>
      <c r="BY102">
        <v>347</v>
      </c>
      <c r="BZ102" s="11">
        <v>45882</v>
      </c>
      <c r="CA102" s="12">
        <v>700</v>
      </c>
      <c r="CB102" s="12">
        <v>64.59375</v>
      </c>
      <c r="CC102" s="13">
        <v>0.78749999999999998</v>
      </c>
      <c r="CD102">
        <v>11</v>
      </c>
      <c r="CE102">
        <v>11</v>
      </c>
      <c r="CF102" t="s">
        <v>106</v>
      </c>
      <c r="CG102">
        <v>44</v>
      </c>
      <c r="CH102">
        <v>141</v>
      </c>
      <c r="CI102">
        <v>76</v>
      </c>
      <c r="CJ102">
        <v>80</v>
      </c>
      <c r="CK102" t="s">
        <v>1433</v>
      </c>
      <c r="CQ102">
        <v>0</v>
      </c>
      <c r="CR102">
        <v>47</v>
      </c>
      <c r="CT102">
        <v>0.11</v>
      </c>
      <c r="CU102">
        <v>49</v>
      </c>
      <c r="CW102" s="15">
        <v>0.01</v>
      </c>
      <c r="CX102">
        <v>45</v>
      </c>
      <c r="CZ102">
        <v>0.01</v>
      </c>
      <c r="DA102">
        <v>47</v>
      </c>
      <c r="DD102">
        <v>3.71</v>
      </c>
      <c r="DE102">
        <v>93</v>
      </c>
      <c r="DG102">
        <v>4.01</v>
      </c>
      <c r="DH102">
        <v>96</v>
      </c>
      <c r="DL102" t="s">
        <v>1841</v>
      </c>
      <c r="DM102">
        <v>77</v>
      </c>
      <c r="DN102">
        <v>46</v>
      </c>
      <c r="DO102">
        <v>27</v>
      </c>
      <c r="DP102">
        <v>4</v>
      </c>
      <c r="DQ102">
        <v>96</v>
      </c>
      <c r="DR102" t="s">
        <v>1813</v>
      </c>
      <c r="DS102">
        <v>247</v>
      </c>
      <c r="DT102">
        <v>210</v>
      </c>
      <c r="DU102" t="s">
        <v>2143</v>
      </c>
      <c r="DV102" t="s">
        <v>1811</v>
      </c>
      <c r="DW102" t="s">
        <v>2144</v>
      </c>
      <c r="DX102">
        <v>41</v>
      </c>
      <c r="DY102" t="s">
        <v>2145</v>
      </c>
      <c r="DZ102" t="s">
        <v>1816</v>
      </c>
    </row>
    <row r="103" spans="28:130" x14ac:dyDescent="0.3">
      <c r="AB103">
        <v>13</v>
      </c>
      <c r="AC103" t="s">
        <v>141</v>
      </c>
      <c r="AD103">
        <v>28</v>
      </c>
      <c r="AE103" t="s">
        <v>108</v>
      </c>
      <c r="AF103" t="s">
        <v>105</v>
      </c>
      <c r="AG103">
        <v>49</v>
      </c>
      <c r="AH103">
        <v>25</v>
      </c>
      <c r="AI103">
        <v>39</v>
      </c>
      <c r="AJ103">
        <v>64</v>
      </c>
      <c r="AK103">
        <v>12</v>
      </c>
      <c r="AL103">
        <v>28</v>
      </c>
      <c r="AM103">
        <v>17</v>
      </c>
      <c r="AN103">
        <v>8</v>
      </c>
      <c r="AO103">
        <v>0</v>
      </c>
      <c r="AP103">
        <v>5</v>
      </c>
      <c r="AQ103">
        <v>28</v>
      </c>
      <c r="AR103">
        <v>11</v>
      </c>
      <c r="AS103">
        <v>0</v>
      </c>
      <c r="AT103">
        <v>135</v>
      </c>
      <c r="AU103" s="11">
        <v>45795</v>
      </c>
      <c r="AV103">
        <v>287</v>
      </c>
      <c r="AW103" s="12">
        <v>45.934027777777779</v>
      </c>
      <c r="AX103" s="13">
        <v>0.9375</v>
      </c>
      <c r="AY103">
        <v>121</v>
      </c>
      <c r="AZ103">
        <v>106</v>
      </c>
      <c r="BA103" t="s">
        <v>144</v>
      </c>
      <c r="BB103">
        <v>32</v>
      </c>
      <c r="BC103">
        <v>28</v>
      </c>
      <c r="BD103">
        <v>22</v>
      </c>
      <c r="BE103">
        <v>48</v>
      </c>
      <c r="BH103" t="s">
        <v>169</v>
      </c>
      <c r="BI103">
        <v>28</v>
      </c>
      <c r="BJ103" t="s">
        <v>170</v>
      </c>
      <c r="BK103" t="s">
        <v>109</v>
      </c>
      <c r="BL103">
        <v>82</v>
      </c>
      <c r="BM103">
        <v>57</v>
      </c>
      <c r="BN103">
        <v>37</v>
      </c>
      <c r="BO103">
        <v>96</v>
      </c>
      <c r="BP103">
        <v>11</v>
      </c>
      <c r="BQ103">
        <v>36</v>
      </c>
      <c r="BR103">
        <v>27</v>
      </c>
      <c r="BS103">
        <v>19</v>
      </c>
      <c r="BT103">
        <v>5</v>
      </c>
      <c r="BU103">
        <v>11</v>
      </c>
      <c r="BV103">
        <v>30</v>
      </c>
      <c r="BW103">
        <v>7</v>
      </c>
      <c r="BX103">
        <v>0</v>
      </c>
      <c r="BY103">
        <v>233</v>
      </c>
      <c r="BZ103" s="11">
        <v>45801</v>
      </c>
      <c r="CA103" s="12">
        <v>446</v>
      </c>
      <c r="CB103" s="12">
        <v>69.357638888888886</v>
      </c>
      <c r="CC103" s="13">
        <v>0.84583333333333333</v>
      </c>
      <c r="CD103">
        <v>234</v>
      </c>
      <c r="CE103">
        <v>296</v>
      </c>
      <c r="CF103" t="s">
        <v>1434</v>
      </c>
      <c r="CG103">
        <v>66</v>
      </c>
      <c r="CH103">
        <v>78</v>
      </c>
      <c r="CI103">
        <v>40</v>
      </c>
      <c r="CJ103">
        <v>35</v>
      </c>
      <c r="CK103" t="s">
        <v>1435</v>
      </c>
      <c r="CT103">
        <v>0.1</v>
      </c>
      <c r="CU103">
        <v>49</v>
      </c>
      <c r="CW103" s="15">
        <v>0</v>
      </c>
      <c r="CX103">
        <v>45</v>
      </c>
      <c r="CZ103">
        <v>0</v>
      </c>
      <c r="DA103">
        <v>47</v>
      </c>
      <c r="DD103">
        <v>3.7</v>
      </c>
      <c r="DE103">
        <v>93</v>
      </c>
      <c r="DG103">
        <v>4</v>
      </c>
      <c r="DH103">
        <v>96</v>
      </c>
      <c r="DL103" t="s">
        <v>1842</v>
      </c>
      <c r="DM103">
        <v>78</v>
      </c>
      <c r="DN103">
        <v>41</v>
      </c>
      <c r="DO103">
        <v>30</v>
      </c>
      <c r="DP103">
        <v>7</v>
      </c>
      <c r="DQ103">
        <v>89</v>
      </c>
      <c r="DR103" t="s">
        <v>2146</v>
      </c>
      <c r="DS103">
        <v>233</v>
      </c>
      <c r="DT103">
        <v>208</v>
      </c>
      <c r="DU103" t="s">
        <v>2123</v>
      </c>
      <c r="DV103" t="s">
        <v>1826</v>
      </c>
      <c r="DW103" t="s">
        <v>1823</v>
      </c>
      <c r="DX103">
        <v>36</v>
      </c>
      <c r="DY103" t="s">
        <v>2147</v>
      </c>
      <c r="DZ103" t="s">
        <v>1880</v>
      </c>
    </row>
    <row r="104" spans="28:130" x14ac:dyDescent="0.3">
      <c r="AB104">
        <v>13</v>
      </c>
      <c r="AC104" t="s">
        <v>141</v>
      </c>
      <c r="AD104">
        <v>28</v>
      </c>
      <c r="AE104" t="s">
        <v>145</v>
      </c>
      <c r="AF104" t="s">
        <v>105</v>
      </c>
      <c r="AG104">
        <v>13</v>
      </c>
      <c r="AH104">
        <v>2</v>
      </c>
      <c r="AI104">
        <v>4</v>
      </c>
      <c r="AJ104">
        <v>6</v>
      </c>
      <c r="AK104">
        <v>-3</v>
      </c>
      <c r="AL104">
        <v>10</v>
      </c>
      <c r="AM104">
        <v>1</v>
      </c>
      <c r="AN104">
        <v>1</v>
      </c>
      <c r="AO104">
        <v>0</v>
      </c>
      <c r="AP104">
        <v>1</v>
      </c>
      <c r="AQ104">
        <v>3</v>
      </c>
      <c r="AR104">
        <v>1</v>
      </c>
      <c r="AS104">
        <v>0</v>
      </c>
      <c r="AT104">
        <v>40</v>
      </c>
      <c r="AU104" s="11" t="s">
        <v>146</v>
      </c>
      <c r="AV104">
        <v>79</v>
      </c>
      <c r="AW104" s="12">
        <v>10.732638888888888</v>
      </c>
      <c r="AX104" s="13">
        <v>0.8256944444444444</v>
      </c>
      <c r="AY104">
        <v>5</v>
      </c>
      <c r="AZ104">
        <v>5</v>
      </c>
      <c r="BA104" t="s">
        <v>106</v>
      </c>
      <c r="BB104">
        <v>3</v>
      </c>
      <c r="BC104">
        <v>10</v>
      </c>
      <c r="BD104">
        <v>8</v>
      </c>
      <c r="BE104">
        <v>14</v>
      </c>
      <c r="BH104" t="s">
        <v>190</v>
      </c>
      <c r="BI104">
        <v>24</v>
      </c>
      <c r="BJ104" t="s">
        <v>191</v>
      </c>
      <c r="BK104" t="s">
        <v>126</v>
      </c>
      <c r="BL104">
        <v>82</v>
      </c>
      <c r="BM104">
        <v>17</v>
      </c>
      <c r="BN104">
        <v>75</v>
      </c>
      <c r="BO104">
        <v>94</v>
      </c>
      <c r="BP104">
        <v>7</v>
      </c>
      <c r="BQ104">
        <v>40</v>
      </c>
      <c r="BR104">
        <v>32</v>
      </c>
      <c r="BS104">
        <v>10</v>
      </c>
      <c r="BT104">
        <v>0</v>
      </c>
      <c r="BU104">
        <v>2</v>
      </c>
      <c r="BV104">
        <v>42</v>
      </c>
      <c r="BW104">
        <v>33</v>
      </c>
      <c r="BX104">
        <v>0</v>
      </c>
      <c r="BY104">
        <v>199</v>
      </c>
      <c r="BZ104" s="11">
        <v>45785</v>
      </c>
      <c r="CA104" s="12">
        <v>540</v>
      </c>
      <c r="CB104" s="13">
        <v>84.340277777777786</v>
      </c>
      <c r="CC104" s="12">
        <v>1.0284722222222222</v>
      </c>
      <c r="CD104">
        <v>0</v>
      </c>
      <c r="CE104">
        <v>0</v>
      </c>
      <c r="CG104">
        <v>55</v>
      </c>
      <c r="CH104">
        <v>29</v>
      </c>
      <c r="CI104">
        <v>43</v>
      </c>
      <c r="CJ104">
        <v>52</v>
      </c>
      <c r="CK104" t="s">
        <v>1436</v>
      </c>
      <c r="CT104">
        <v>0.09</v>
      </c>
      <c r="CU104">
        <v>49</v>
      </c>
      <c r="CZ104" s="15">
        <v>0.01</v>
      </c>
      <c r="DA104">
        <v>45</v>
      </c>
      <c r="DD104">
        <v>3.69</v>
      </c>
      <c r="DE104">
        <v>93</v>
      </c>
      <c r="DG104">
        <v>3.99</v>
      </c>
      <c r="DH104">
        <v>95</v>
      </c>
      <c r="DL104" t="s">
        <v>1845</v>
      </c>
      <c r="DM104">
        <v>77</v>
      </c>
      <c r="DN104">
        <v>36</v>
      </c>
      <c r="DO104">
        <v>34</v>
      </c>
      <c r="DP104">
        <v>7</v>
      </c>
      <c r="DQ104">
        <v>79</v>
      </c>
      <c r="DR104" t="s">
        <v>1846</v>
      </c>
      <c r="DS104">
        <v>230</v>
      </c>
      <c r="DT104">
        <v>235</v>
      </c>
      <c r="DU104" t="s">
        <v>1847</v>
      </c>
      <c r="DV104" t="s">
        <v>1829</v>
      </c>
      <c r="DW104" t="s">
        <v>1848</v>
      </c>
      <c r="DX104">
        <v>32</v>
      </c>
      <c r="DY104" t="s">
        <v>1849</v>
      </c>
      <c r="DZ104" t="s">
        <v>1827</v>
      </c>
    </row>
    <row r="105" spans="28:130" x14ac:dyDescent="0.3">
      <c r="AB105">
        <v>13</v>
      </c>
      <c r="AC105" t="s">
        <v>141</v>
      </c>
      <c r="AD105">
        <v>28</v>
      </c>
      <c r="AE105" t="s">
        <v>147</v>
      </c>
      <c r="AF105" t="s">
        <v>105</v>
      </c>
      <c r="AG105">
        <v>16</v>
      </c>
      <c r="AH105">
        <v>5</v>
      </c>
      <c r="AI105">
        <v>10</v>
      </c>
      <c r="AJ105">
        <v>15</v>
      </c>
      <c r="AK105">
        <v>4</v>
      </c>
      <c r="AL105">
        <v>22</v>
      </c>
      <c r="AM105">
        <v>3</v>
      </c>
      <c r="AN105">
        <v>2</v>
      </c>
      <c r="AO105">
        <v>0</v>
      </c>
      <c r="AP105">
        <v>0</v>
      </c>
      <c r="AQ105">
        <v>8</v>
      </c>
      <c r="AR105">
        <v>2</v>
      </c>
      <c r="AS105">
        <v>0</v>
      </c>
      <c r="AT105">
        <v>32</v>
      </c>
      <c r="AU105" s="11">
        <v>45823</v>
      </c>
      <c r="AV105">
        <v>67</v>
      </c>
      <c r="AW105" s="12">
        <v>12.65625</v>
      </c>
      <c r="AX105" s="13">
        <v>0.7909722222222223</v>
      </c>
      <c r="AY105">
        <v>7</v>
      </c>
      <c r="AZ105">
        <v>9</v>
      </c>
      <c r="BA105" t="s">
        <v>393</v>
      </c>
      <c r="BB105">
        <v>7</v>
      </c>
      <c r="BC105">
        <v>7</v>
      </c>
      <c r="BD105">
        <v>7</v>
      </c>
      <c r="BE105">
        <v>18</v>
      </c>
      <c r="BH105" t="s">
        <v>125</v>
      </c>
      <c r="BI105">
        <v>25</v>
      </c>
      <c r="BJ105" t="s">
        <v>108</v>
      </c>
      <c r="BK105" t="s">
        <v>126</v>
      </c>
      <c r="BL105">
        <v>77</v>
      </c>
      <c r="BM105">
        <v>21</v>
      </c>
      <c r="BN105">
        <v>69</v>
      </c>
      <c r="BO105">
        <v>94</v>
      </c>
      <c r="BP105">
        <v>16</v>
      </c>
      <c r="BQ105">
        <v>43</v>
      </c>
      <c r="BR105">
        <v>35</v>
      </c>
      <c r="BS105">
        <v>13</v>
      </c>
      <c r="BT105">
        <v>1</v>
      </c>
      <c r="BU105">
        <v>1</v>
      </c>
      <c r="BV105">
        <v>34</v>
      </c>
      <c r="BW105">
        <v>32</v>
      </c>
      <c r="BX105">
        <v>3</v>
      </c>
      <c r="BY105">
        <v>231</v>
      </c>
      <c r="BZ105" s="11">
        <v>45666</v>
      </c>
      <c r="CA105" s="12">
        <v>539</v>
      </c>
      <c r="CB105" s="13">
        <v>79.469444444444449</v>
      </c>
      <c r="CC105" s="12">
        <v>1.0319444444444443</v>
      </c>
      <c r="CD105">
        <v>0</v>
      </c>
      <c r="CE105">
        <v>0</v>
      </c>
      <c r="CG105">
        <v>148</v>
      </c>
      <c r="CH105">
        <v>37</v>
      </c>
      <c r="CI105">
        <v>70</v>
      </c>
      <c r="CJ105">
        <v>42</v>
      </c>
      <c r="CK105" t="s">
        <v>1437</v>
      </c>
      <c r="CT105">
        <v>0.08</v>
      </c>
      <c r="CU105">
        <v>49</v>
      </c>
      <c r="CZ105" s="15">
        <v>0</v>
      </c>
      <c r="DA105">
        <v>45</v>
      </c>
      <c r="DD105">
        <v>3.68</v>
      </c>
      <c r="DE105">
        <v>93</v>
      </c>
      <c r="DG105">
        <v>3.98</v>
      </c>
      <c r="DH105">
        <v>95</v>
      </c>
      <c r="DL105" t="s">
        <v>1850</v>
      </c>
      <c r="DM105">
        <v>77</v>
      </c>
      <c r="DN105">
        <v>34</v>
      </c>
      <c r="DO105">
        <v>32</v>
      </c>
      <c r="DP105">
        <v>11</v>
      </c>
      <c r="DQ105">
        <v>79</v>
      </c>
      <c r="DR105" t="s">
        <v>1846</v>
      </c>
      <c r="DS105">
        <v>216</v>
      </c>
      <c r="DT105">
        <v>238</v>
      </c>
      <c r="DU105" t="s">
        <v>1901</v>
      </c>
      <c r="DV105" t="s">
        <v>1902</v>
      </c>
      <c r="DW105" t="s">
        <v>2148</v>
      </c>
      <c r="DX105">
        <v>27</v>
      </c>
      <c r="DY105" t="s">
        <v>2149</v>
      </c>
      <c r="DZ105" t="s">
        <v>1884</v>
      </c>
    </row>
    <row r="106" spans="28:130" x14ac:dyDescent="0.3">
      <c r="AB106">
        <v>14</v>
      </c>
      <c r="AC106" t="s">
        <v>154</v>
      </c>
      <c r="AD106">
        <v>26</v>
      </c>
      <c r="AE106" t="s">
        <v>155</v>
      </c>
      <c r="AF106" t="s">
        <v>109</v>
      </c>
      <c r="AG106">
        <v>77</v>
      </c>
      <c r="AH106">
        <v>27</v>
      </c>
      <c r="AI106">
        <v>57</v>
      </c>
      <c r="AJ106">
        <v>84</v>
      </c>
      <c r="AK106">
        <v>-13</v>
      </c>
      <c r="AL106">
        <v>26</v>
      </c>
      <c r="AM106">
        <v>18</v>
      </c>
      <c r="AN106">
        <v>9</v>
      </c>
      <c r="AO106">
        <v>0</v>
      </c>
      <c r="AP106">
        <v>5</v>
      </c>
      <c r="AQ106">
        <v>31</v>
      </c>
      <c r="AR106">
        <v>26</v>
      </c>
      <c r="AS106">
        <v>0</v>
      </c>
      <c r="AT106">
        <v>207</v>
      </c>
      <c r="AU106" s="11" t="s">
        <v>287</v>
      </c>
      <c r="AV106">
        <v>423</v>
      </c>
      <c r="AW106" s="12">
        <v>61.447222222222223</v>
      </c>
      <c r="AX106" s="13">
        <v>0.79791666666666661</v>
      </c>
      <c r="AY106">
        <v>10</v>
      </c>
      <c r="AZ106">
        <v>20</v>
      </c>
      <c r="BA106" t="s">
        <v>156</v>
      </c>
      <c r="BB106">
        <v>28</v>
      </c>
      <c r="BC106">
        <v>11</v>
      </c>
      <c r="BD106">
        <v>26</v>
      </c>
      <c r="BE106">
        <v>75</v>
      </c>
      <c r="BH106" t="s">
        <v>167</v>
      </c>
      <c r="BI106">
        <v>27</v>
      </c>
      <c r="BJ106" t="s">
        <v>104</v>
      </c>
      <c r="BK106" t="s">
        <v>109</v>
      </c>
      <c r="BL106">
        <v>81</v>
      </c>
      <c r="BM106">
        <v>46</v>
      </c>
      <c r="BN106">
        <v>44</v>
      </c>
      <c r="BO106">
        <v>94</v>
      </c>
      <c r="BP106">
        <v>29</v>
      </c>
      <c r="BQ106">
        <v>31</v>
      </c>
      <c r="BR106">
        <v>25</v>
      </c>
      <c r="BS106">
        <v>27</v>
      </c>
      <c r="BT106">
        <v>0</v>
      </c>
      <c r="BU106">
        <v>12</v>
      </c>
      <c r="BV106">
        <v>27</v>
      </c>
      <c r="BW106">
        <v>17</v>
      </c>
      <c r="BX106">
        <v>0</v>
      </c>
      <c r="BY106">
        <v>227</v>
      </c>
      <c r="BZ106" s="11">
        <v>45736</v>
      </c>
      <c r="CA106" s="12">
        <v>420</v>
      </c>
      <c r="CB106" s="13">
        <v>67.631944444444443</v>
      </c>
      <c r="CC106" s="13">
        <v>0.83472222222222225</v>
      </c>
      <c r="CD106">
        <v>294</v>
      </c>
      <c r="CE106">
        <v>350</v>
      </c>
      <c r="CF106" t="s">
        <v>194</v>
      </c>
      <c r="CG106">
        <v>44</v>
      </c>
      <c r="CH106">
        <v>16</v>
      </c>
      <c r="CI106">
        <v>36</v>
      </c>
      <c r="CJ106">
        <v>35</v>
      </c>
      <c r="CK106" t="s">
        <v>1438</v>
      </c>
      <c r="CT106">
        <v>7.0000000000000007E-2</v>
      </c>
      <c r="CU106">
        <v>48</v>
      </c>
      <c r="DD106">
        <v>3.67</v>
      </c>
      <c r="DE106">
        <v>92</v>
      </c>
      <c r="DG106">
        <v>3.97</v>
      </c>
      <c r="DH106">
        <v>95</v>
      </c>
      <c r="DL106" t="s">
        <v>1851</v>
      </c>
      <c r="DM106">
        <v>77</v>
      </c>
      <c r="DN106">
        <v>35</v>
      </c>
      <c r="DO106">
        <v>33</v>
      </c>
      <c r="DP106">
        <v>9</v>
      </c>
      <c r="DQ106">
        <v>79</v>
      </c>
      <c r="DR106" t="s">
        <v>1846</v>
      </c>
      <c r="DS106">
        <v>250</v>
      </c>
      <c r="DT106">
        <v>264</v>
      </c>
      <c r="DU106" t="s">
        <v>1912</v>
      </c>
      <c r="DV106" t="s">
        <v>1822</v>
      </c>
      <c r="DW106" t="s">
        <v>2150</v>
      </c>
      <c r="DX106">
        <v>25</v>
      </c>
      <c r="DY106" t="s">
        <v>2151</v>
      </c>
      <c r="DZ106" t="s">
        <v>1906</v>
      </c>
    </row>
    <row r="107" spans="28:130" x14ac:dyDescent="0.3">
      <c r="AB107">
        <v>15</v>
      </c>
      <c r="AC107" t="s">
        <v>136</v>
      </c>
      <c r="AD107">
        <v>31</v>
      </c>
      <c r="AE107" t="s">
        <v>123</v>
      </c>
      <c r="AF107" t="s">
        <v>109</v>
      </c>
      <c r="AG107">
        <v>78</v>
      </c>
      <c r="AH107">
        <v>38</v>
      </c>
      <c r="AI107">
        <v>46</v>
      </c>
      <c r="AJ107">
        <v>84</v>
      </c>
      <c r="AK107">
        <v>11</v>
      </c>
      <c r="AL107">
        <v>59</v>
      </c>
      <c r="AM107">
        <v>27</v>
      </c>
      <c r="AN107">
        <v>11</v>
      </c>
      <c r="AO107">
        <v>0</v>
      </c>
      <c r="AP107">
        <v>10</v>
      </c>
      <c r="AQ107">
        <v>33</v>
      </c>
      <c r="AR107">
        <v>13</v>
      </c>
      <c r="AS107">
        <v>0</v>
      </c>
      <c r="AT107">
        <v>167</v>
      </c>
      <c r="AU107" s="11">
        <v>45891</v>
      </c>
      <c r="AV107">
        <v>321</v>
      </c>
      <c r="AW107" s="12">
        <v>66.404861111111117</v>
      </c>
      <c r="AX107" s="13">
        <v>0.85138888888888886</v>
      </c>
      <c r="AY107">
        <v>596</v>
      </c>
      <c r="AZ107">
        <v>604</v>
      </c>
      <c r="BA107" t="s">
        <v>137</v>
      </c>
      <c r="BB107">
        <v>57</v>
      </c>
      <c r="BC107">
        <v>72</v>
      </c>
      <c r="BD107">
        <v>24</v>
      </c>
      <c r="BE107">
        <v>103</v>
      </c>
      <c r="BH107" t="s">
        <v>197</v>
      </c>
      <c r="BI107">
        <v>26</v>
      </c>
      <c r="BJ107" t="s">
        <v>145</v>
      </c>
      <c r="BK107" t="s">
        <v>198</v>
      </c>
      <c r="BL107">
        <v>78</v>
      </c>
      <c r="BM107">
        <v>36</v>
      </c>
      <c r="BN107">
        <v>53</v>
      </c>
      <c r="BO107">
        <v>92</v>
      </c>
      <c r="BP107">
        <v>38</v>
      </c>
      <c r="BQ107">
        <v>38</v>
      </c>
      <c r="BR107">
        <v>12</v>
      </c>
      <c r="BS107">
        <v>5</v>
      </c>
      <c r="BT107">
        <v>1</v>
      </c>
      <c r="BU107">
        <v>10</v>
      </c>
      <c r="BV107">
        <v>31</v>
      </c>
      <c r="BW107">
        <v>21</v>
      </c>
      <c r="BX107">
        <v>1</v>
      </c>
      <c r="BY107">
        <v>216</v>
      </c>
      <c r="BZ107" s="11">
        <v>45854</v>
      </c>
      <c r="CA107" s="12">
        <v>400</v>
      </c>
      <c r="CB107" s="13">
        <v>63.789583333333333</v>
      </c>
      <c r="CC107" s="13">
        <v>0.81805555555555554</v>
      </c>
      <c r="CD107">
        <v>571</v>
      </c>
      <c r="CE107">
        <v>484</v>
      </c>
      <c r="CF107" t="s">
        <v>1439</v>
      </c>
      <c r="CG107">
        <v>18</v>
      </c>
      <c r="CH107">
        <v>48</v>
      </c>
      <c r="CI107">
        <v>50</v>
      </c>
      <c r="CJ107">
        <v>57</v>
      </c>
      <c r="CK107" t="s">
        <v>1440</v>
      </c>
      <c r="CT107">
        <v>0.06</v>
      </c>
      <c r="CU107">
        <v>48</v>
      </c>
      <c r="DD107">
        <v>3.66</v>
      </c>
      <c r="DE107">
        <v>92</v>
      </c>
      <c r="DG107">
        <v>3.96</v>
      </c>
      <c r="DH107">
        <v>95</v>
      </c>
      <c r="DL107" t="s">
        <v>1852</v>
      </c>
      <c r="DM107">
        <v>79</v>
      </c>
      <c r="DN107">
        <v>32</v>
      </c>
      <c r="DO107">
        <v>35</v>
      </c>
      <c r="DP107">
        <v>12</v>
      </c>
      <c r="DQ107">
        <v>76</v>
      </c>
      <c r="DR107" t="s">
        <v>1885</v>
      </c>
      <c r="DS107">
        <v>233</v>
      </c>
      <c r="DT107">
        <v>285</v>
      </c>
      <c r="DU107" t="s">
        <v>2152</v>
      </c>
      <c r="DV107" t="s">
        <v>1826</v>
      </c>
      <c r="DW107" t="s">
        <v>2153</v>
      </c>
      <c r="DX107">
        <v>22</v>
      </c>
      <c r="DY107" t="s">
        <v>2154</v>
      </c>
      <c r="DZ107" t="s">
        <v>2142</v>
      </c>
    </row>
    <row r="108" spans="28:130" x14ac:dyDescent="0.3">
      <c r="AB108">
        <v>16</v>
      </c>
      <c r="AC108" t="s">
        <v>149</v>
      </c>
      <c r="AD108">
        <v>26</v>
      </c>
      <c r="AE108" t="s">
        <v>104</v>
      </c>
      <c r="AF108" t="s">
        <v>124</v>
      </c>
      <c r="AG108">
        <v>77</v>
      </c>
      <c r="AH108">
        <v>35</v>
      </c>
      <c r="AI108">
        <v>48</v>
      </c>
      <c r="AJ108">
        <v>83</v>
      </c>
      <c r="AK108">
        <v>31</v>
      </c>
      <c r="AL108">
        <v>54</v>
      </c>
      <c r="AM108">
        <v>32</v>
      </c>
      <c r="AN108">
        <v>0</v>
      </c>
      <c r="AO108">
        <v>3</v>
      </c>
      <c r="AP108">
        <v>4</v>
      </c>
      <c r="AQ108">
        <v>35</v>
      </c>
      <c r="AR108">
        <v>9</v>
      </c>
      <c r="AS108">
        <v>4</v>
      </c>
      <c r="AT108">
        <v>217</v>
      </c>
      <c r="AU108" s="11">
        <v>45673</v>
      </c>
      <c r="AV108">
        <v>416</v>
      </c>
      <c r="AW108" s="12">
        <v>67.084722222222226</v>
      </c>
      <c r="AX108" s="13">
        <v>0.87152777777777779</v>
      </c>
      <c r="AY108">
        <v>8</v>
      </c>
      <c r="AZ108">
        <v>15</v>
      </c>
      <c r="BA108" t="s">
        <v>150</v>
      </c>
      <c r="BB108">
        <v>55</v>
      </c>
      <c r="BC108">
        <v>54</v>
      </c>
      <c r="BD108">
        <v>28</v>
      </c>
      <c r="BE108">
        <v>94</v>
      </c>
      <c r="BH108" t="s">
        <v>382</v>
      </c>
      <c r="BI108">
        <v>25</v>
      </c>
      <c r="BJ108" t="s">
        <v>191</v>
      </c>
      <c r="BK108" t="s">
        <v>109</v>
      </c>
      <c r="BL108">
        <v>82</v>
      </c>
      <c r="BM108">
        <v>34</v>
      </c>
      <c r="BN108">
        <v>55</v>
      </c>
      <c r="BO108">
        <v>90</v>
      </c>
      <c r="BP108">
        <v>15</v>
      </c>
      <c r="BQ108">
        <v>16</v>
      </c>
      <c r="BR108">
        <v>13</v>
      </c>
      <c r="BS108">
        <v>7</v>
      </c>
      <c r="BT108">
        <v>0</v>
      </c>
      <c r="BU108">
        <v>10</v>
      </c>
      <c r="BV108">
        <v>35</v>
      </c>
      <c r="BW108">
        <v>18</v>
      </c>
      <c r="BX108">
        <v>2</v>
      </c>
      <c r="BY108">
        <v>207</v>
      </c>
      <c r="BZ108" s="11">
        <v>45763</v>
      </c>
      <c r="CA108" s="12">
        <v>402</v>
      </c>
      <c r="CB108" s="13">
        <v>67.138888888888886</v>
      </c>
      <c r="CC108" s="13">
        <v>0.81874999999999998</v>
      </c>
      <c r="CD108">
        <v>406</v>
      </c>
      <c r="CE108">
        <v>393</v>
      </c>
      <c r="CF108" t="s">
        <v>580</v>
      </c>
      <c r="CG108">
        <v>68</v>
      </c>
      <c r="CH108">
        <v>125</v>
      </c>
      <c r="CI108">
        <v>50</v>
      </c>
      <c r="CJ108">
        <v>30</v>
      </c>
      <c r="CK108" t="s">
        <v>1441</v>
      </c>
      <c r="CT108">
        <v>0.05</v>
      </c>
      <c r="CU108">
        <v>48</v>
      </c>
      <c r="DD108">
        <v>3.65</v>
      </c>
      <c r="DE108">
        <v>92</v>
      </c>
      <c r="DG108">
        <v>3.95</v>
      </c>
      <c r="DH108">
        <v>95</v>
      </c>
      <c r="DL108" t="s">
        <v>1856</v>
      </c>
      <c r="DM108">
        <v>77</v>
      </c>
      <c r="DN108">
        <v>31</v>
      </c>
      <c r="DO108">
        <v>37</v>
      </c>
      <c r="DP108">
        <v>9</v>
      </c>
      <c r="DQ108">
        <v>71</v>
      </c>
      <c r="DR108" t="s">
        <v>1848</v>
      </c>
      <c r="DS108">
        <v>219</v>
      </c>
      <c r="DT108">
        <v>266</v>
      </c>
      <c r="DU108" t="s">
        <v>2155</v>
      </c>
      <c r="DV108" t="s">
        <v>1854</v>
      </c>
      <c r="DW108" t="s">
        <v>1857</v>
      </c>
      <c r="DX108">
        <v>20</v>
      </c>
      <c r="DY108" t="s">
        <v>1858</v>
      </c>
      <c r="DZ108" t="s">
        <v>1857</v>
      </c>
    </row>
    <row r="109" spans="28:130" x14ac:dyDescent="0.3">
      <c r="AB109">
        <v>17</v>
      </c>
      <c r="AC109" t="s">
        <v>151</v>
      </c>
      <c r="AD109">
        <v>33</v>
      </c>
      <c r="AE109" t="s">
        <v>152</v>
      </c>
      <c r="AF109" t="s">
        <v>124</v>
      </c>
      <c r="AG109">
        <v>75</v>
      </c>
      <c r="AH109">
        <v>34</v>
      </c>
      <c r="AI109">
        <v>49</v>
      </c>
      <c r="AJ109">
        <v>83</v>
      </c>
      <c r="AK109">
        <v>-5</v>
      </c>
      <c r="AL109">
        <v>16</v>
      </c>
      <c r="AM109">
        <v>26</v>
      </c>
      <c r="AN109">
        <v>8</v>
      </c>
      <c r="AO109">
        <v>0</v>
      </c>
      <c r="AP109">
        <v>3</v>
      </c>
      <c r="AQ109">
        <v>33</v>
      </c>
      <c r="AR109">
        <v>16</v>
      </c>
      <c r="AS109">
        <v>0</v>
      </c>
      <c r="AT109">
        <v>227</v>
      </c>
      <c r="AU109" s="11" t="s">
        <v>153</v>
      </c>
      <c r="AV109">
        <v>561</v>
      </c>
      <c r="AW109" s="12">
        <v>61.816666666666663</v>
      </c>
      <c r="AX109" s="13">
        <v>0.82430555555555562</v>
      </c>
      <c r="AY109">
        <v>0</v>
      </c>
      <c r="AZ109">
        <v>1</v>
      </c>
      <c r="BA109" t="s">
        <v>132</v>
      </c>
      <c r="BB109">
        <v>11</v>
      </c>
      <c r="BC109">
        <v>18</v>
      </c>
      <c r="BD109">
        <v>21</v>
      </c>
      <c r="BE109">
        <v>90</v>
      </c>
      <c r="BH109" t="s">
        <v>295</v>
      </c>
      <c r="BI109">
        <v>26</v>
      </c>
      <c r="BJ109" t="s">
        <v>170</v>
      </c>
      <c r="BK109" t="s">
        <v>124</v>
      </c>
      <c r="BL109">
        <v>80</v>
      </c>
      <c r="BM109">
        <v>26</v>
      </c>
      <c r="BN109">
        <v>62</v>
      </c>
      <c r="BO109">
        <v>90</v>
      </c>
      <c r="BP109">
        <v>-16</v>
      </c>
      <c r="BQ109">
        <v>14</v>
      </c>
      <c r="BR109">
        <v>31</v>
      </c>
      <c r="BS109">
        <v>15</v>
      </c>
      <c r="BT109">
        <v>1</v>
      </c>
      <c r="BU109">
        <v>2</v>
      </c>
      <c r="BV109">
        <v>36</v>
      </c>
      <c r="BW109">
        <v>26</v>
      </c>
      <c r="BX109">
        <v>0</v>
      </c>
      <c r="BY109">
        <v>280</v>
      </c>
      <c r="BZ109" s="11">
        <v>45725</v>
      </c>
      <c r="CA109" s="12">
        <v>500</v>
      </c>
      <c r="CB109" s="12">
        <v>62.133333333333333</v>
      </c>
      <c r="CC109" s="13">
        <v>0.77638888888888891</v>
      </c>
      <c r="CD109">
        <v>3</v>
      </c>
      <c r="CE109">
        <v>6</v>
      </c>
      <c r="CF109" t="s">
        <v>156</v>
      </c>
      <c r="CG109">
        <v>28</v>
      </c>
      <c r="CH109">
        <v>151</v>
      </c>
      <c r="CI109">
        <v>39</v>
      </c>
      <c r="CJ109">
        <v>62</v>
      </c>
      <c r="CK109" t="s">
        <v>1427</v>
      </c>
      <c r="CT109">
        <v>0.04</v>
      </c>
      <c r="CU109">
        <v>48</v>
      </c>
      <c r="DD109">
        <v>3.64</v>
      </c>
      <c r="DE109">
        <v>92</v>
      </c>
      <c r="DG109">
        <v>3.94</v>
      </c>
      <c r="DH109">
        <v>95</v>
      </c>
    </row>
    <row r="110" spans="28:130" x14ac:dyDescent="0.3">
      <c r="AB110">
        <v>18</v>
      </c>
      <c r="AC110" t="s">
        <v>157</v>
      </c>
      <c r="AD110">
        <v>28</v>
      </c>
      <c r="AE110" t="s">
        <v>118</v>
      </c>
      <c r="AF110" t="s">
        <v>109</v>
      </c>
      <c r="AG110">
        <v>77</v>
      </c>
      <c r="AH110">
        <v>44</v>
      </c>
      <c r="AI110">
        <v>38</v>
      </c>
      <c r="AJ110">
        <v>82</v>
      </c>
      <c r="AK110">
        <v>7</v>
      </c>
      <c r="AL110">
        <v>24</v>
      </c>
      <c r="AM110">
        <v>32</v>
      </c>
      <c r="AN110">
        <v>12</v>
      </c>
      <c r="AO110">
        <v>0</v>
      </c>
      <c r="AP110">
        <v>8</v>
      </c>
      <c r="AQ110">
        <v>20</v>
      </c>
      <c r="AR110">
        <v>18</v>
      </c>
      <c r="AS110">
        <v>0</v>
      </c>
      <c r="AT110">
        <v>242</v>
      </c>
      <c r="AU110" s="11">
        <v>45706</v>
      </c>
      <c r="AV110">
        <v>443</v>
      </c>
      <c r="AW110" s="12">
        <v>62.997222222222227</v>
      </c>
      <c r="AX110" s="13">
        <v>0.81805555555555554</v>
      </c>
      <c r="AY110">
        <v>68</v>
      </c>
      <c r="AZ110">
        <v>75</v>
      </c>
      <c r="BA110" t="s">
        <v>448</v>
      </c>
      <c r="BB110">
        <v>26</v>
      </c>
      <c r="BC110">
        <v>14</v>
      </c>
      <c r="BD110">
        <v>28</v>
      </c>
      <c r="BE110">
        <v>71</v>
      </c>
      <c r="BH110" t="s">
        <v>180</v>
      </c>
      <c r="BI110">
        <v>24</v>
      </c>
      <c r="BJ110" t="s">
        <v>181</v>
      </c>
      <c r="BK110" t="s">
        <v>109</v>
      </c>
      <c r="BL110">
        <v>82</v>
      </c>
      <c r="BM110">
        <v>26</v>
      </c>
      <c r="BN110">
        <v>60</v>
      </c>
      <c r="BO110">
        <v>89</v>
      </c>
      <c r="BP110">
        <v>34</v>
      </c>
      <c r="BQ110">
        <v>36</v>
      </c>
      <c r="BR110">
        <v>24</v>
      </c>
      <c r="BS110">
        <v>11</v>
      </c>
      <c r="BT110">
        <v>1</v>
      </c>
      <c r="BU110">
        <v>3</v>
      </c>
      <c r="BV110">
        <v>39</v>
      </c>
      <c r="BW110">
        <v>19</v>
      </c>
      <c r="BX110">
        <v>2</v>
      </c>
      <c r="BY110">
        <v>170</v>
      </c>
      <c r="BZ110" s="11">
        <v>45731</v>
      </c>
      <c r="CA110" s="12">
        <v>326</v>
      </c>
      <c r="CB110" s="13">
        <v>71.635416666666671</v>
      </c>
      <c r="CC110" s="13">
        <v>0.87361111111111101</v>
      </c>
      <c r="CD110">
        <v>876</v>
      </c>
      <c r="CE110">
        <v>773</v>
      </c>
      <c r="CF110" t="s">
        <v>1442</v>
      </c>
      <c r="CG110">
        <v>47</v>
      </c>
      <c r="CH110">
        <v>16</v>
      </c>
      <c r="CI110">
        <v>70</v>
      </c>
      <c r="CJ110">
        <v>54</v>
      </c>
      <c r="CK110" t="s">
        <v>1443</v>
      </c>
      <c r="CT110">
        <v>0.03</v>
      </c>
      <c r="CU110">
        <v>48</v>
      </c>
      <c r="DD110">
        <v>3.63</v>
      </c>
      <c r="DE110">
        <v>92</v>
      </c>
      <c r="DG110">
        <v>3.93</v>
      </c>
      <c r="DH110">
        <v>95</v>
      </c>
      <c r="DL110" t="s">
        <v>1859</v>
      </c>
    </row>
    <row r="111" spans="28:130" x14ac:dyDescent="0.3">
      <c r="AB111">
        <v>19</v>
      </c>
      <c r="AC111" t="s">
        <v>165</v>
      </c>
      <c r="AD111">
        <v>34</v>
      </c>
      <c r="AE111" t="s">
        <v>147</v>
      </c>
      <c r="AF111" t="s">
        <v>109</v>
      </c>
      <c r="AG111">
        <v>78</v>
      </c>
      <c r="AH111">
        <v>30</v>
      </c>
      <c r="AI111">
        <v>51</v>
      </c>
      <c r="AJ111">
        <v>81</v>
      </c>
      <c r="AK111">
        <v>17</v>
      </c>
      <c r="AL111">
        <v>10</v>
      </c>
      <c r="AM111">
        <v>22</v>
      </c>
      <c r="AN111">
        <v>8</v>
      </c>
      <c r="AO111">
        <v>0</v>
      </c>
      <c r="AP111">
        <v>6</v>
      </c>
      <c r="AQ111">
        <v>32</v>
      </c>
      <c r="AR111">
        <v>19</v>
      </c>
      <c r="AS111">
        <v>0</v>
      </c>
      <c r="AT111">
        <v>149</v>
      </c>
      <c r="AU111" s="11">
        <v>45677</v>
      </c>
      <c r="AV111">
        <v>289</v>
      </c>
      <c r="AW111" s="12">
        <v>55.665972222222223</v>
      </c>
      <c r="AX111" s="13">
        <v>0.71388888888888891</v>
      </c>
      <c r="AY111">
        <v>422</v>
      </c>
      <c r="AZ111">
        <v>373</v>
      </c>
      <c r="BA111" t="s">
        <v>1442</v>
      </c>
      <c r="BB111">
        <v>21</v>
      </c>
      <c r="BC111">
        <v>26</v>
      </c>
      <c r="BD111">
        <v>20</v>
      </c>
      <c r="BE111">
        <v>75</v>
      </c>
      <c r="BH111" t="s">
        <v>456</v>
      </c>
      <c r="BI111">
        <v>33</v>
      </c>
      <c r="BJ111" t="s">
        <v>201</v>
      </c>
      <c r="BK111" t="s">
        <v>126</v>
      </c>
      <c r="BL111">
        <v>82</v>
      </c>
      <c r="BM111">
        <v>23</v>
      </c>
      <c r="BN111">
        <v>62</v>
      </c>
      <c r="BO111">
        <v>89</v>
      </c>
      <c r="BP111">
        <v>20</v>
      </c>
      <c r="BQ111">
        <v>12</v>
      </c>
      <c r="BR111">
        <v>21</v>
      </c>
      <c r="BS111">
        <v>13</v>
      </c>
      <c r="BT111">
        <v>0</v>
      </c>
      <c r="BU111">
        <v>5</v>
      </c>
      <c r="BV111">
        <v>37</v>
      </c>
      <c r="BW111">
        <v>24</v>
      </c>
      <c r="BX111">
        <v>1</v>
      </c>
      <c r="BY111">
        <v>268</v>
      </c>
      <c r="BZ111" s="11">
        <v>45816</v>
      </c>
      <c r="CA111" s="12">
        <v>602</v>
      </c>
      <c r="CB111" s="13">
        <v>84.15625</v>
      </c>
      <c r="CC111" s="12">
        <v>1.0263888888888888</v>
      </c>
      <c r="CD111">
        <v>0</v>
      </c>
      <c r="CE111">
        <v>0</v>
      </c>
      <c r="CG111">
        <v>151</v>
      </c>
      <c r="CH111">
        <v>46</v>
      </c>
      <c r="CI111">
        <v>33</v>
      </c>
      <c r="CJ111">
        <v>60</v>
      </c>
      <c r="CK111" t="s">
        <v>1444</v>
      </c>
      <c r="CT111">
        <v>0.02</v>
      </c>
      <c r="CU111">
        <v>48</v>
      </c>
      <c r="DD111">
        <v>3.62</v>
      </c>
      <c r="DE111">
        <v>92</v>
      </c>
      <c r="DG111">
        <v>3.92</v>
      </c>
      <c r="DH111">
        <v>95</v>
      </c>
    </row>
    <row r="112" spans="28:130" x14ac:dyDescent="0.3">
      <c r="AB112">
        <v>20</v>
      </c>
      <c r="AC112" t="s">
        <v>159</v>
      </c>
      <c r="AD112">
        <v>26</v>
      </c>
      <c r="AE112" t="s">
        <v>160</v>
      </c>
      <c r="AF112" t="s">
        <v>109</v>
      </c>
      <c r="AG112">
        <v>76</v>
      </c>
      <c r="AH112">
        <v>27</v>
      </c>
      <c r="AI112">
        <v>54</v>
      </c>
      <c r="AJ112">
        <v>81</v>
      </c>
      <c r="AK112">
        <v>8</v>
      </c>
      <c r="AL112">
        <v>14</v>
      </c>
      <c r="AM112">
        <v>15</v>
      </c>
      <c r="AN112">
        <v>12</v>
      </c>
      <c r="AO112">
        <v>0</v>
      </c>
      <c r="AP112">
        <v>8</v>
      </c>
      <c r="AQ112">
        <v>30</v>
      </c>
      <c r="AR112">
        <v>24</v>
      </c>
      <c r="AS112">
        <v>0</v>
      </c>
      <c r="AT112">
        <v>193</v>
      </c>
      <c r="AU112" s="11" t="s">
        <v>161</v>
      </c>
      <c r="AV112">
        <v>390</v>
      </c>
      <c r="AW112" s="12">
        <v>60.138888888888886</v>
      </c>
      <c r="AX112" s="13">
        <v>0.7909722222222223</v>
      </c>
      <c r="AY112">
        <v>51</v>
      </c>
      <c r="AZ112">
        <v>82</v>
      </c>
      <c r="BA112" t="s">
        <v>162</v>
      </c>
      <c r="BB112">
        <v>23</v>
      </c>
      <c r="BC112">
        <v>61</v>
      </c>
      <c r="BD112">
        <v>23</v>
      </c>
      <c r="BE112">
        <v>81</v>
      </c>
      <c r="BH112" t="s">
        <v>117</v>
      </c>
      <c r="BI112">
        <v>26</v>
      </c>
      <c r="BJ112" t="s">
        <v>118</v>
      </c>
      <c r="BK112" t="s">
        <v>105</v>
      </c>
      <c r="BL112">
        <v>69</v>
      </c>
      <c r="BM112">
        <v>26</v>
      </c>
      <c r="BN112">
        <v>59</v>
      </c>
      <c r="BO112">
        <v>88</v>
      </c>
      <c r="BP112">
        <v>19</v>
      </c>
      <c r="BQ112">
        <v>88</v>
      </c>
      <c r="BR112">
        <v>19</v>
      </c>
      <c r="BS112">
        <v>6</v>
      </c>
      <c r="BT112">
        <v>1</v>
      </c>
      <c r="BU112">
        <v>2</v>
      </c>
      <c r="BV112">
        <v>40</v>
      </c>
      <c r="BW112">
        <v>19</v>
      </c>
      <c r="BX112">
        <v>0</v>
      </c>
      <c r="BY112">
        <v>158</v>
      </c>
      <c r="BZ112" s="11">
        <v>45793</v>
      </c>
      <c r="CA112" s="12">
        <v>365</v>
      </c>
      <c r="CB112" s="12">
        <v>61.170138888888886</v>
      </c>
      <c r="CC112" s="13">
        <v>0.88680555555555562</v>
      </c>
      <c r="CD112">
        <v>4</v>
      </c>
      <c r="CE112">
        <v>12</v>
      </c>
      <c r="CF112" t="s">
        <v>385</v>
      </c>
      <c r="CG112">
        <v>51</v>
      </c>
      <c r="CH112">
        <v>59</v>
      </c>
      <c r="CI112">
        <v>59</v>
      </c>
      <c r="CJ112">
        <v>60</v>
      </c>
      <c r="CK112" t="s">
        <v>1445</v>
      </c>
      <c r="CT112">
        <v>0.01</v>
      </c>
      <c r="CU112">
        <v>47</v>
      </c>
      <c r="DD112">
        <v>3.61</v>
      </c>
      <c r="DE112">
        <v>92</v>
      </c>
      <c r="DG112">
        <v>3.91</v>
      </c>
      <c r="DH112">
        <v>95</v>
      </c>
      <c r="DL112" t="s">
        <v>1797</v>
      </c>
    </row>
    <row r="113" spans="28:130" x14ac:dyDescent="0.3">
      <c r="AB113">
        <v>20</v>
      </c>
      <c r="AC113" t="s">
        <v>159</v>
      </c>
      <c r="AD113">
        <v>26</v>
      </c>
      <c r="AE113" t="s">
        <v>145</v>
      </c>
      <c r="AF113" t="s">
        <v>109</v>
      </c>
      <c r="AG113">
        <v>49</v>
      </c>
      <c r="AH113">
        <v>16</v>
      </c>
      <c r="AI113">
        <v>39</v>
      </c>
      <c r="AJ113">
        <v>55</v>
      </c>
      <c r="AK113">
        <v>4</v>
      </c>
      <c r="AL113">
        <v>10</v>
      </c>
      <c r="AM113">
        <v>9</v>
      </c>
      <c r="AN113">
        <v>7</v>
      </c>
      <c r="AO113">
        <v>0</v>
      </c>
      <c r="AP113">
        <v>5</v>
      </c>
      <c r="AQ113">
        <v>24</v>
      </c>
      <c r="AR113">
        <v>15</v>
      </c>
      <c r="AS113">
        <v>0</v>
      </c>
      <c r="AT113">
        <v>113</v>
      </c>
      <c r="AU113" s="11">
        <v>45702</v>
      </c>
      <c r="AV113">
        <v>233</v>
      </c>
      <c r="AW113" s="12">
        <v>36.918749999999996</v>
      </c>
      <c r="AX113" s="13">
        <v>0.75347222222222221</v>
      </c>
      <c r="AY113">
        <v>48</v>
      </c>
      <c r="AZ113">
        <v>78</v>
      </c>
      <c r="BA113" t="s">
        <v>163</v>
      </c>
      <c r="BB113">
        <v>16</v>
      </c>
      <c r="BC113">
        <v>40</v>
      </c>
      <c r="BD113">
        <v>15</v>
      </c>
      <c r="BE113">
        <v>52</v>
      </c>
      <c r="BH113" t="s">
        <v>129</v>
      </c>
      <c r="BI113">
        <v>25</v>
      </c>
      <c r="BJ113" t="s">
        <v>130</v>
      </c>
      <c r="BK113" t="s">
        <v>131</v>
      </c>
      <c r="BL113">
        <v>82</v>
      </c>
      <c r="BM113">
        <v>27</v>
      </c>
      <c r="BN113">
        <v>56</v>
      </c>
      <c r="BO113">
        <v>86</v>
      </c>
      <c r="BP113">
        <v>9</v>
      </c>
      <c r="BQ113">
        <v>48</v>
      </c>
      <c r="BR113">
        <v>17</v>
      </c>
      <c r="BS113">
        <v>8</v>
      </c>
      <c r="BT113">
        <v>0</v>
      </c>
      <c r="BU113">
        <v>7</v>
      </c>
      <c r="BV113">
        <v>35</v>
      </c>
      <c r="BW113">
        <v>20</v>
      </c>
      <c r="BX113">
        <v>1</v>
      </c>
      <c r="BY113">
        <v>248</v>
      </c>
      <c r="BZ113" s="11">
        <v>45910</v>
      </c>
      <c r="CA113" s="12">
        <v>448</v>
      </c>
      <c r="CB113" s="13">
        <v>65.966666666666669</v>
      </c>
      <c r="CC113" s="13">
        <v>0.8041666666666667</v>
      </c>
      <c r="CD113">
        <v>8</v>
      </c>
      <c r="CE113">
        <v>14</v>
      </c>
      <c r="CF113" t="s">
        <v>612</v>
      </c>
      <c r="CG113">
        <v>33</v>
      </c>
      <c r="CH113">
        <v>66</v>
      </c>
      <c r="CI113">
        <v>39</v>
      </c>
      <c r="CJ113">
        <v>45</v>
      </c>
      <c r="CK113" t="s">
        <v>1446</v>
      </c>
      <c r="CT113">
        <v>0</v>
      </c>
      <c r="CU113">
        <v>47</v>
      </c>
      <c r="DD113">
        <v>3.6</v>
      </c>
      <c r="DE113">
        <v>91</v>
      </c>
      <c r="DG113">
        <v>3.9</v>
      </c>
      <c r="DH113">
        <v>95</v>
      </c>
    </row>
    <row r="114" spans="28:130" x14ac:dyDescent="0.3">
      <c r="AB114">
        <v>20</v>
      </c>
      <c r="AC114" t="s">
        <v>159</v>
      </c>
      <c r="AD114">
        <v>26</v>
      </c>
      <c r="AE114" t="s">
        <v>108</v>
      </c>
      <c r="AF114" t="s">
        <v>109</v>
      </c>
      <c r="AG114">
        <v>27</v>
      </c>
      <c r="AH114">
        <v>11</v>
      </c>
      <c r="AI114">
        <v>15</v>
      </c>
      <c r="AJ114">
        <v>26</v>
      </c>
      <c r="AK114">
        <v>4</v>
      </c>
      <c r="AL114">
        <v>4</v>
      </c>
      <c r="AM114">
        <v>6</v>
      </c>
      <c r="AN114">
        <v>5</v>
      </c>
      <c r="AO114">
        <v>0</v>
      </c>
      <c r="AP114">
        <v>3</v>
      </c>
      <c r="AQ114">
        <v>6</v>
      </c>
      <c r="AR114">
        <v>9</v>
      </c>
      <c r="AS114">
        <v>0</v>
      </c>
      <c r="AT114">
        <v>80</v>
      </c>
      <c r="AU114" s="11">
        <v>45882</v>
      </c>
      <c r="AV114">
        <v>157</v>
      </c>
      <c r="AW114" s="12">
        <v>23.220138888888886</v>
      </c>
      <c r="AX114" s="13">
        <v>0.85972222222222217</v>
      </c>
      <c r="AY114">
        <v>3</v>
      </c>
      <c r="AZ114">
        <v>4</v>
      </c>
      <c r="BA114" t="s">
        <v>164</v>
      </c>
      <c r="BB114">
        <v>7</v>
      </c>
      <c r="BC114">
        <v>21</v>
      </c>
      <c r="BD114">
        <v>8</v>
      </c>
      <c r="BE114">
        <v>29</v>
      </c>
      <c r="BH114" t="s">
        <v>239</v>
      </c>
      <c r="BI114">
        <v>24</v>
      </c>
      <c r="BJ114" t="s">
        <v>112</v>
      </c>
      <c r="BK114" t="s">
        <v>126</v>
      </c>
      <c r="BL114">
        <v>81</v>
      </c>
      <c r="BM114">
        <v>18</v>
      </c>
      <c r="BN114">
        <v>64</v>
      </c>
      <c r="BO114">
        <v>85</v>
      </c>
      <c r="BP114">
        <v>12</v>
      </c>
      <c r="BQ114">
        <v>45</v>
      </c>
      <c r="BR114">
        <v>14</v>
      </c>
      <c r="BS114">
        <v>9</v>
      </c>
      <c r="BT114">
        <v>0</v>
      </c>
      <c r="BU114">
        <v>7</v>
      </c>
      <c r="BV114">
        <v>37</v>
      </c>
      <c r="BW114">
        <v>27</v>
      </c>
      <c r="BX114">
        <v>0</v>
      </c>
      <c r="BY114">
        <v>220</v>
      </c>
      <c r="BZ114" s="11">
        <v>45696</v>
      </c>
      <c r="CA114" s="12">
        <v>488</v>
      </c>
      <c r="CB114" s="13">
        <v>77.615277777777777</v>
      </c>
      <c r="CC114">
        <v>0.95833333333333337</v>
      </c>
      <c r="CD114">
        <v>0</v>
      </c>
      <c r="CE114">
        <v>0</v>
      </c>
      <c r="CG114">
        <v>105</v>
      </c>
      <c r="CH114">
        <v>71</v>
      </c>
      <c r="CI114">
        <v>59</v>
      </c>
      <c r="CJ114">
        <v>82</v>
      </c>
      <c r="CK114" t="s">
        <v>1447</v>
      </c>
      <c r="CT114" s="15">
        <v>0</v>
      </c>
      <c r="CU114">
        <v>45</v>
      </c>
      <c r="DD114">
        <v>3.59</v>
      </c>
      <c r="DE114">
        <v>91</v>
      </c>
      <c r="DG114">
        <v>3.89</v>
      </c>
      <c r="DH114">
        <v>95</v>
      </c>
      <c r="DL114" t="s">
        <v>1860</v>
      </c>
    </row>
    <row r="115" spans="28:130" x14ac:dyDescent="0.3">
      <c r="AB115">
        <v>21</v>
      </c>
      <c r="AC115" t="s">
        <v>167</v>
      </c>
      <c r="AD115">
        <v>28</v>
      </c>
      <c r="AE115" t="s">
        <v>104</v>
      </c>
      <c r="AF115" t="s">
        <v>109</v>
      </c>
      <c r="AG115">
        <v>72</v>
      </c>
      <c r="AH115">
        <v>41</v>
      </c>
      <c r="AI115">
        <v>38</v>
      </c>
      <c r="AJ115">
        <v>79</v>
      </c>
      <c r="AK115">
        <v>17</v>
      </c>
      <c r="AL115">
        <v>2</v>
      </c>
      <c r="AM115">
        <v>25</v>
      </c>
      <c r="AN115">
        <v>16</v>
      </c>
      <c r="AO115">
        <v>0</v>
      </c>
      <c r="AP115">
        <v>7</v>
      </c>
      <c r="AQ115">
        <v>23</v>
      </c>
      <c r="AR115">
        <v>15</v>
      </c>
      <c r="AS115">
        <v>0</v>
      </c>
      <c r="AT115">
        <v>184</v>
      </c>
      <c r="AU115" s="11">
        <v>45738</v>
      </c>
      <c r="AV115">
        <v>341</v>
      </c>
      <c r="AW115" s="12">
        <v>58.856944444444444</v>
      </c>
      <c r="AX115" s="13">
        <v>0.81736111111111109</v>
      </c>
      <c r="AY115">
        <v>412</v>
      </c>
      <c r="AZ115">
        <v>426</v>
      </c>
      <c r="BA115" t="s">
        <v>168</v>
      </c>
      <c r="BB115">
        <v>42</v>
      </c>
      <c r="BC115">
        <v>26</v>
      </c>
      <c r="BD115">
        <v>14</v>
      </c>
      <c r="BE115">
        <v>41</v>
      </c>
      <c r="BJ115" t="s">
        <v>71</v>
      </c>
      <c r="BK115" t="s">
        <v>72</v>
      </c>
      <c r="BL115" t="s">
        <v>73</v>
      </c>
      <c r="BM115" t="s">
        <v>74</v>
      </c>
      <c r="BN115" t="s">
        <v>75</v>
      </c>
      <c r="BO115">
        <v>85</v>
      </c>
      <c r="BP115">
        <v>21</v>
      </c>
      <c r="BQ115">
        <v>18</v>
      </c>
      <c r="BR115">
        <v>17</v>
      </c>
      <c r="BS115">
        <v>8</v>
      </c>
      <c r="CA115" s="12"/>
      <c r="CB115" s="13"/>
      <c r="DD115">
        <v>3.58</v>
      </c>
      <c r="DE115">
        <v>91</v>
      </c>
      <c r="DG115">
        <v>3.88</v>
      </c>
      <c r="DH115">
        <v>95</v>
      </c>
      <c r="DM115" t="s">
        <v>3</v>
      </c>
      <c r="DN115" t="s">
        <v>131</v>
      </c>
      <c r="DO115" t="s">
        <v>1799</v>
      </c>
      <c r="DP115" t="s">
        <v>1800</v>
      </c>
      <c r="DQ115" t="s">
        <v>81</v>
      </c>
      <c r="DR115" t="s">
        <v>1801</v>
      </c>
      <c r="DS115" t="s">
        <v>1802</v>
      </c>
      <c r="DT115" t="s">
        <v>1803</v>
      </c>
      <c r="DU115" t="s">
        <v>1804</v>
      </c>
      <c r="DV115" t="s">
        <v>1805</v>
      </c>
      <c r="DW115" t="s">
        <v>1806</v>
      </c>
      <c r="DX115" t="s">
        <v>105</v>
      </c>
      <c r="DY115" t="s">
        <v>1807</v>
      </c>
      <c r="DZ115" t="s">
        <v>1808</v>
      </c>
    </row>
    <row r="116" spans="28:130" x14ac:dyDescent="0.3">
      <c r="AB116">
        <v>22</v>
      </c>
      <c r="AC116" t="s">
        <v>173</v>
      </c>
      <c r="AD116">
        <v>25</v>
      </c>
      <c r="AE116" t="s">
        <v>147</v>
      </c>
      <c r="AF116" t="s">
        <v>124</v>
      </c>
      <c r="AG116">
        <v>78</v>
      </c>
      <c r="AH116">
        <v>34</v>
      </c>
      <c r="AI116">
        <v>45</v>
      </c>
      <c r="AJ116">
        <v>79</v>
      </c>
      <c r="AK116">
        <v>13</v>
      </c>
      <c r="AL116">
        <v>18</v>
      </c>
      <c r="AM116">
        <v>25</v>
      </c>
      <c r="AN116">
        <v>9</v>
      </c>
      <c r="AO116">
        <v>0</v>
      </c>
      <c r="AP116">
        <v>6</v>
      </c>
      <c r="AQ116">
        <v>35</v>
      </c>
      <c r="AR116">
        <v>10</v>
      </c>
      <c r="AS116">
        <v>0</v>
      </c>
      <c r="AT116">
        <v>204</v>
      </c>
      <c r="AU116" s="11">
        <v>45854</v>
      </c>
      <c r="AV116">
        <v>396</v>
      </c>
      <c r="AW116" s="12">
        <v>58.403472222222227</v>
      </c>
      <c r="AX116" s="13">
        <v>0.74861111111111101</v>
      </c>
      <c r="AY116">
        <v>7</v>
      </c>
      <c r="AZ116">
        <v>11</v>
      </c>
      <c r="BA116" t="s">
        <v>174</v>
      </c>
      <c r="BB116">
        <v>44</v>
      </c>
      <c r="BC116">
        <v>58</v>
      </c>
      <c r="BD116">
        <v>22</v>
      </c>
      <c r="BE116">
        <v>89</v>
      </c>
      <c r="BH116" t="s">
        <v>77</v>
      </c>
      <c r="BI116" t="s">
        <v>78</v>
      </c>
      <c r="BJ116" t="s">
        <v>79</v>
      </c>
      <c r="BK116" t="s">
        <v>80</v>
      </c>
      <c r="BL116" t="s">
        <v>3</v>
      </c>
      <c r="BM116" t="s">
        <v>4</v>
      </c>
      <c r="BN116" t="s">
        <v>5</v>
      </c>
      <c r="BO116">
        <v>83</v>
      </c>
      <c r="BP116">
        <v>-6</v>
      </c>
      <c r="BQ116">
        <v>12</v>
      </c>
      <c r="BR116">
        <v>20</v>
      </c>
      <c r="BS116">
        <v>7</v>
      </c>
      <c r="BT116" t="s">
        <v>85</v>
      </c>
      <c r="BU116" t="s">
        <v>86</v>
      </c>
      <c r="BV116" t="s">
        <v>87</v>
      </c>
      <c r="BW116" t="s">
        <v>88</v>
      </c>
      <c r="BX116" t="s">
        <v>89</v>
      </c>
      <c r="BY116" t="s">
        <v>90</v>
      </c>
      <c r="BZ116" t="s">
        <v>91</v>
      </c>
      <c r="CA116" s="12" t="s">
        <v>92</v>
      </c>
      <c r="CB116" s="13" t="s">
        <v>93</v>
      </c>
      <c r="CC116" t="s">
        <v>94</v>
      </c>
      <c r="CD116" t="s">
        <v>95</v>
      </c>
      <c r="CE116" t="s">
        <v>96</v>
      </c>
      <c r="CF116" t="s">
        <v>97</v>
      </c>
      <c r="CG116" t="s">
        <v>98</v>
      </c>
      <c r="CH116" t="s">
        <v>99</v>
      </c>
      <c r="CI116" t="s">
        <v>100</v>
      </c>
      <c r="CJ116" t="s">
        <v>101</v>
      </c>
      <c r="CK116" t="s">
        <v>102</v>
      </c>
      <c r="DD116">
        <v>3.57</v>
      </c>
      <c r="DE116">
        <v>91</v>
      </c>
      <c r="DG116">
        <v>3.87</v>
      </c>
      <c r="DH116">
        <v>95</v>
      </c>
      <c r="DL116" t="s">
        <v>1861</v>
      </c>
    </row>
    <row r="117" spans="28:130" x14ac:dyDescent="0.3">
      <c r="AB117">
        <v>23</v>
      </c>
      <c r="AC117" t="s">
        <v>169</v>
      </c>
      <c r="AD117">
        <v>29</v>
      </c>
      <c r="AE117" t="s">
        <v>170</v>
      </c>
      <c r="AF117" t="s">
        <v>109</v>
      </c>
      <c r="AG117">
        <v>77</v>
      </c>
      <c r="AH117">
        <v>37</v>
      </c>
      <c r="AI117">
        <v>41</v>
      </c>
      <c r="AJ117">
        <v>78</v>
      </c>
      <c r="AK117">
        <v>4</v>
      </c>
      <c r="AL117">
        <v>27</v>
      </c>
      <c r="AM117">
        <v>20</v>
      </c>
      <c r="AN117">
        <v>12</v>
      </c>
      <c r="AO117">
        <v>5</v>
      </c>
      <c r="AP117">
        <v>4</v>
      </c>
      <c r="AQ117">
        <v>23</v>
      </c>
      <c r="AR117">
        <v>17</v>
      </c>
      <c r="AS117">
        <v>1</v>
      </c>
      <c r="AT117">
        <v>208</v>
      </c>
      <c r="AU117" s="11">
        <v>45886</v>
      </c>
      <c r="AV117">
        <v>415</v>
      </c>
      <c r="AW117" s="12">
        <v>66.170833333333334</v>
      </c>
      <c r="AX117" s="13">
        <v>0.85902777777777783</v>
      </c>
      <c r="AY117">
        <v>206</v>
      </c>
      <c r="AZ117">
        <v>299</v>
      </c>
      <c r="BA117" t="s">
        <v>643</v>
      </c>
      <c r="BB117">
        <v>61</v>
      </c>
      <c r="BC117">
        <v>103</v>
      </c>
      <c r="BD117">
        <v>23</v>
      </c>
      <c r="BE117">
        <v>73</v>
      </c>
      <c r="BH117" t="s">
        <v>374</v>
      </c>
      <c r="BI117">
        <v>33</v>
      </c>
      <c r="BJ117" t="s">
        <v>104</v>
      </c>
      <c r="BK117" t="s">
        <v>109</v>
      </c>
      <c r="BL117">
        <v>79</v>
      </c>
      <c r="BM117">
        <v>40</v>
      </c>
      <c r="BN117">
        <v>41</v>
      </c>
      <c r="BO117">
        <v>82</v>
      </c>
      <c r="BP117">
        <v>34</v>
      </c>
      <c r="BQ117">
        <v>32</v>
      </c>
      <c r="BR117">
        <v>10</v>
      </c>
      <c r="BS117">
        <v>8</v>
      </c>
      <c r="BT117">
        <v>0</v>
      </c>
      <c r="BU117">
        <v>6</v>
      </c>
      <c r="BV117">
        <v>21</v>
      </c>
      <c r="BW117">
        <v>20</v>
      </c>
      <c r="BX117">
        <v>0</v>
      </c>
      <c r="BY117">
        <v>262</v>
      </c>
      <c r="BZ117" s="11">
        <v>45731</v>
      </c>
      <c r="CA117" s="12">
        <v>490</v>
      </c>
      <c r="CB117" s="13">
        <v>60.002083333333331</v>
      </c>
      <c r="CC117" s="13">
        <v>0.7597222222222223</v>
      </c>
      <c r="CD117">
        <v>357</v>
      </c>
      <c r="CE117">
        <v>280</v>
      </c>
      <c r="CF117" t="s">
        <v>684</v>
      </c>
      <c r="CG117">
        <v>43</v>
      </c>
      <c r="CH117">
        <v>78</v>
      </c>
      <c r="CI117">
        <v>23</v>
      </c>
      <c r="CJ117">
        <v>52</v>
      </c>
      <c r="CK117" t="s">
        <v>1448</v>
      </c>
      <c r="DD117">
        <v>3.56</v>
      </c>
      <c r="DE117">
        <v>91</v>
      </c>
      <c r="DG117">
        <v>3.86</v>
      </c>
      <c r="DH117">
        <v>95</v>
      </c>
      <c r="DL117" t="s">
        <v>1862</v>
      </c>
      <c r="DM117">
        <v>78</v>
      </c>
      <c r="DN117">
        <v>53</v>
      </c>
      <c r="DO117">
        <v>21</v>
      </c>
      <c r="DP117">
        <v>4</v>
      </c>
      <c r="DQ117">
        <v>110</v>
      </c>
      <c r="DR117" t="s">
        <v>1863</v>
      </c>
      <c r="DS117">
        <v>265</v>
      </c>
      <c r="DT117">
        <v>182</v>
      </c>
      <c r="DU117" s="11">
        <v>45717</v>
      </c>
      <c r="DV117" t="s">
        <v>1864</v>
      </c>
      <c r="DW117" t="s">
        <v>1865</v>
      </c>
      <c r="DX117">
        <v>42</v>
      </c>
      <c r="DY117" t="s">
        <v>1866</v>
      </c>
      <c r="DZ117" t="s">
        <v>1867</v>
      </c>
    </row>
    <row r="118" spans="28:130" x14ac:dyDescent="0.3">
      <c r="AB118">
        <v>24</v>
      </c>
      <c r="AC118" t="s">
        <v>175</v>
      </c>
      <c r="AD118">
        <v>30</v>
      </c>
      <c r="AE118" t="s">
        <v>104</v>
      </c>
      <c r="AF118" t="s">
        <v>109</v>
      </c>
      <c r="AG118">
        <v>76</v>
      </c>
      <c r="AH118">
        <v>38</v>
      </c>
      <c r="AI118">
        <v>39</v>
      </c>
      <c r="AJ118">
        <v>77</v>
      </c>
      <c r="AK118">
        <v>20</v>
      </c>
      <c r="AL118">
        <v>24</v>
      </c>
      <c r="AM118">
        <v>22</v>
      </c>
      <c r="AN118">
        <v>16</v>
      </c>
      <c r="AO118">
        <v>0</v>
      </c>
      <c r="AP118">
        <v>5</v>
      </c>
      <c r="AQ118">
        <v>28</v>
      </c>
      <c r="AR118">
        <v>11</v>
      </c>
      <c r="AS118">
        <v>0</v>
      </c>
      <c r="AT118">
        <v>209</v>
      </c>
      <c r="AU118" s="11">
        <v>45706</v>
      </c>
      <c r="AV118">
        <v>342</v>
      </c>
      <c r="AW118" s="12">
        <v>63.666666666666664</v>
      </c>
      <c r="AX118" s="13">
        <v>0.83750000000000002</v>
      </c>
      <c r="AY118">
        <v>171</v>
      </c>
      <c r="AZ118">
        <v>202</v>
      </c>
      <c r="BA118" t="s">
        <v>176</v>
      </c>
      <c r="BB118">
        <v>52</v>
      </c>
      <c r="BC118">
        <v>27</v>
      </c>
      <c r="BD118">
        <v>25</v>
      </c>
      <c r="BE118">
        <v>77</v>
      </c>
      <c r="BH118" t="s">
        <v>213</v>
      </c>
      <c r="BI118">
        <v>28</v>
      </c>
      <c r="BJ118" t="s">
        <v>170</v>
      </c>
      <c r="BK118" t="s">
        <v>109</v>
      </c>
      <c r="BL118">
        <v>73</v>
      </c>
      <c r="BM118">
        <v>23</v>
      </c>
      <c r="BN118">
        <v>57</v>
      </c>
      <c r="BT118">
        <v>0</v>
      </c>
      <c r="BU118">
        <v>4</v>
      </c>
      <c r="BV118">
        <v>31</v>
      </c>
      <c r="BW118">
        <v>24</v>
      </c>
      <c r="BX118">
        <v>2</v>
      </c>
      <c r="BY118">
        <v>193</v>
      </c>
      <c r="BZ118" s="11">
        <v>45911</v>
      </c>
      <c r="CA118" s="12">
        <v>372</v>
      </c>
      <c r="CB118" s="13">
        <v>59.728472222222223</v>
      </c>
      <c r="CC118" s="13">
        <v>0.81805555555555554</v>
      </c>
      <c r="CD118">
        <v>630</v>
      </c>
      <c r="CE118">
        <v>470</v>
      </c>
      <c r="CF118" t="s">
        <v>787</v>
      </c>
      <c r="CG118">
        <v>50</v>
      </c>
      <c r="CH118">
        <v>104</v>
      </c>
      <c r="CI118">
        <v>61</v>
      </c>
      <c r="CJ118">
        <v>31</v>
      </c>
      <c r="CK118" t="s">
        <v>1449</v>
      </c>
      <c r="DD118">
        <v>3.55</v>
      </c>
      <c r="DE118">
        <v>91</v>
      </c>
      <c r="DG118">
        <v>3.85</v>
      </c>
      <c r="DH118">
        <v>95</v>
      </c>
      <c r="DL118" t="s">
        <v>1868</v>
      </c>
      <c r="DM118">
        <v>78</v>
      </c>
      <c r="DN118">
        <v>50</v>
      </c>
      <c r="DO118">
        <v>22</v>
      </c>
      <c r="DP118">
        <v>6</v>
      </c>
      <c r="DQ118">
        <v>106</v>
      </c>
      <c r="DR118" t="s">
        <v>1865</v>
      </c>
      <c r="DS118">
        <v>269</v>
      </c>
      <c r="DT118">
        <v>204</v>
      </c>
      <c r="DU118" t="s">
        <v>2156</v>
      </c>
      <c r="DV118" t="s">
        <v>1815</v>
      </c>
      <c r="DW118" t="s">
        <v>2157</v>
      </c>
      <c r="DX118">
        <v>41</v>
      </c>
      <c r="DY118" t="s">
        <v>2158</v>
      </c>
      <c r="DZ118" t="s">
        <v>2159</v>
      </c>
    </row>
    <row r="119" spans="28:130" x14ac:dyDescent="0.3">
      <c r="AB119">
        <v>25</v>
      </c>
      <c r="AC119" t="s">
        <v>177</v>
      </c>
      <c r="AD119">
        <v>27</v>
      </c>
      <c r="AE119" t="s">
        <v>178</v>
      </c>
      <c r="AF119" t="s">
        <v>109</v>
      </c>
      <c r="AG119">
        <v>77</v>
      </c>
      <c r="AH119">
        <v>25</v>
      </c>
      <c r="AI119">
        <v>51</v>
      </c>
      <c r="AJ119">
        <v>76</v>
      </c>
      <c r="AK119">
        <v>4</v>
      </c>
      <c r="AL119">
        <v>32</v>
      </c>
      <c r="AM119">
        <v>18</v>
      </c>
      <c r="AN119">
        <v>7</v>
      </c>
      <c r="AO119">
        <v>0</v>
      </c>
      <c r="AP119">
        <v>2</v>
      </c>
      <c r="AQ119">
        <v>27</v>
      </c>
      <c r="AR119">
        <v>24</v>
      </c>
      <c r="AS119">
        <v>0</v>
      </c>
      <c r="AT119">
        <v>134</v>
      </c>
      <c r="AU119" s="11">
        <v>45856</v>
      </c>
      <c r="AV119">
        <v>249</v>
      </c>
      <c r="AW119" s="12">
        <v>55.961111111111109</v>
      </c>
      <c r="AX119" s="13">
        <v>0.7270833333333333</v>
      </c>
      <c r="AY119">
        <v>649</v>
      </c>
      <c r="AZ119">
        <v>561</v>
      </c>
      <c r="BA119" t="s">
        <v>179</v>
      </c>
      <c r="BB119">
        <v>53</v>
      </c>
      <c r="BC119">
        <v>22</v>
      </c>
      <c r="BD119">
        <v>19</v>
      </c>
      <c r="BE119">
        <v>73</v>
      </c>
      <c r="BH119" t="s">
        <v>701</v>
      </c>
      <c r="BI119">
        <v>26</v>
      </c>
      <c r="BJ119" t="s">
        <v>310</v>
      </c>
      <c r="BK119" t="s">
        <v>109</v>
      </c>
      <c r="BL119">
        <v>80</v>
      </c>
      <c r="BM119">
        <v>23</v>
      </c>
      <c r="BN119">
        <v>57</v>
      </c>
      <c r="BO119" t="s">
        <v>81</v>
      </c>
      <c r="BP119" t="s">
        <v>7</v>
      </c>
      <c r="BQ119" t="s">
        <v>82</v>
      </c>
      <c r="BR119" t="s">
        <v>83</v>
      </c>
      <c r="BS119" t="s">
        <v>84</v>
      </c>
      <c r="BT119">
        <v>0</v>
      </c>
      <c r="BU119">
        <v>4</v>
      </c>
      <c r="BV119">
        <v>37</v>
      </c>
      <c r="BW119">
        <v>20</v>
      </c>
      <c r="BX119">
        <v>0</v>
      </c>
      <c r="BY119">
        <v>240</v>
      </c>
      <c r="BZ119" s="11">
        <v>45817</v>
      </c>
      <c r="CA119" s="12">
        <v>413</v>
      </c>
      <c r="CB119" s="13">
        <v>67.108333333333334</v>
      </c>
      <c r="CC119" s="13">
        <v>0.83888888888888891</v>
      </c>
      <c r="CD119">
        <v>49</v>
      </c>
      <c r="CE119">
        <v>65</v>
      </c>
      <c r="CF119" t="s">
        <v>252</v>
      </c>
      <c r="CG119">
        <v>52</v>
      </c>
      <c r="CH119">
        <v>54</v>
      </c>
      <c r="CI119">
        <v>84</v>
      </c>
      <c r="CJ119">
        <v>90</v>
      </c>
      <c r="CK119" t="s">
        <v>1426</v>
      </c>
      <c r="DD119">
        <v>3.54</v>
      </c>
      <c r="DE119">
        <v>91</v>
      </c>
      <c r="DG119">
        <v>3.84</v>
      </c>
      <c r="DH119">
        <v>95</v>
      </c>
      <c r="DL119" t="s">
        <v>1869</v>
      </c>
      <c r="DM119">
        <v>79</v>
      </c>
      <c r="DN119">
        <v>48</v>
      </c>
      <c r="DO119">
        <v>27</v>
      </c>
      <c r="DP119">
        <v>4</v>
      </c>
      <c r="DQ119">
        <v>100</v>
      </c>
      <c r="DR119" t="s">
        <v>2160</v>
      </c>
      <c r="DS119">
        <v>268</v>
      </c>
      <c r="DT119">
        <v>223</v>
      </c>
      <c r="DU119" t="s">
        <v>2161</v>
      </c>
      <c r="DV119" t="s">
        <v>1864</v>
      </c>
      <c r="DW119" t="s">
        <v>2162</v>
      </c>
      <c r="DX119">
        <v>39</v>
      </c>
      <c r="DY119" t="s">
        <v>2163</v>
      </c>
      <c r="DZ119" t="s">
        <v>2164</v>
      </c>
    </row>
    <row r="120" spans="28:130" x14ac:dyDescent="0.3">
      <c r="AB120">
        <v>26</v>
      </c>
      <c r="AC120" t="s">
        <v>180</v>
      </c>
      <c r="AD120">
        <v>25</v>
      </c>
      <c r="AE120" t="s">
        <v>181</v>
      </c>
      <c r="AF120" t="s">
        <v>109</v>
      </c>
      <c r="AG120">
        <v>67</v>
      </c>
      <c r="AH120">
        <v>21</v>
      </c>
      <c r="AI120">
        <v>55</v>
      </c>
      <c r="AJ120">
        <v>76</v>
      </c>
      <c r="AK120">
        <v>17</v>
      </c>
      <c r="AL120">
        <v>20</v>
      </c>
      <c r="AM120">
        <v>17</v>
      </c>
      <c r="AN120">
        <v>3</v>
      </c>
      <c r="AO120">
        <v>1</v>
      </c>
      <c r="AP120">
        <v>5</v>
      </c>
      <c r="AQ120">
        <v>40</v>
      </c>
      <c r="AR120">
        <v>15</v>
      </c>
      <c r="AS120">
        <v>0</v>
      </c>
      <c r="AT120">
        <v>141</v>
      </c>
      <c r="AU120" s="11">
        <v>45914</v>
      </c>
      <c r="AV120">
        <v>296</v>
      </c>
      <c r="AW120" s="12">
        <v>55.795833333333327</v>
      </c>
      <c r="AX120" s="13">
        <v>0.83263888888888893</v>
      </c>
      <c r="AY120">
        <v>706</v>
      </c>
      <c r="AZ120">
        <v>579</v>
      </c>
      <c r="BA120" t="s">
        <v>182</v>
      </c>
      <c r="BB120">
        <v>46</v>
      </c>
      <c r="BC120">
        <v>12</v>
      </c>
      <c r="BD120">
        <v>21</v>
      </c>
      <c r="BE120">
        <v>95</v>
      </c>
      <c r="BH120" t="s">
        <v>173</v>
      </c>
      <c r="BI120">
        <v>24</v>
      </c>
      <c r="BJ120" t="s">
        <v>147</v>
      </c>
      <c r="BK120" t="s">
        <v>124</v>
      </c>
      <c r="BL120">
        <v>82</v>
      </c>
      <c r="BM120">
        <v>29</v>
      </c>
      <c r="BN120">
        <v>51</v>
      </c>
      <c r="BO120">
        <v>81</v>
      </c>
      <c r="BP120">
        <v>-21</v>
      </c>
      <c r="BQ120">
        <v>34</v>
      </c>
      <c r="BR120">
        <v>21</v>
      </c>
      <c r="BS120">
        <v>19</v>
      </c>
      <c r="BT120">
        <v>0</v>
      </c>
      <c r="BU120">
        <v>4</v>
      </c>
      <c r="BV120">
        <v>32</v>
      </c>
      <c r="BW120">
        <v>19</v>
      </c>
      <c r="BX120">
        <v>0</v>
      </c>
      <c r="BY120">
        <v>231</v>
      </c>
      <c r="BZ120" s="11">
        <v>45820</v>
      </c>
      <c r="CA120" s="12">
        <v>477</v>
      </c>
      <c r="CB120" s="13">
        <v>62.609722222222224</v>
      </c>
      <c r="CC120" s="13">
        <v>0.7631944444444444</v>
      </c>
      <c r="CD120">
        <v>0</v>
      </c>
      <c r="CE120">
        <v>0</v>
      </c>
      <c r="CG120">
        <v>31</v>
      </c>
      <c r="CH120">
        <v>77</v>
      </c>
      <c r="CI120">
        <v>60</v>
      </c>
      <c r="CJ120">
        <v>45</v>
      </c>
      <c r="CK120" t="s">
        <v>1450</v>
      </c>
      <c r="DD120">
        <v>3.53</v>
      </c>
      <c r="DE120">
        <v>91</v>
      </c>
      <c r="DG120">
        <v>3.83</v>
      </c>
      <c r="DH120">
        <v>95</v>
      </c>
      <c r="DL120" t="s">
        <v>1872</v>
      </c>
      <c r="DM120">
        <v>79</v>
      </c>
      <c r="DN120">
        <v>43</v>
      </c>
      <c r="DO120">
        <v>29</v>
      </c>
      <c r="DP120">
        <v>7</v>
      </c>
      <c r="DQ120">
        <v>93</v>
      </c>
      <c r="DR120" t="s">
        <v>1873</v>
      </c>
      <c r="DS120">
        <v>242</v>
      </c>
      <c r="DT120">
        <v>224</v>
      </c>
      <c r="DU120" t="s">
        <v>1874</v>
      </c>
      <c r="DV120" t="s">
        <v>1902</v>
      </c>
      <c r="DW120" t="s">
        <v>1875</v>
      </c>
      <c r="DX120">
        <v>31</v>
      </c>
      <c r="DY120" t="s">
        <v>1876</v>
      </c>
      <c r="DZ120" t="s">
        <v>1846</v>
      </c>
    </row>
    <row r="121" spans="28:130" x14ac:dyDescent="0.3">
      <c r="AB121">
        <v>27</v>
      </c>
      <c r="AC121" t="s">
        <v>183</v>
      </c>
      <c r="AD121">
        <v>22</v>
      </c>
      <c r="AE121" t="s">
        <v>184</v>
      </c>
      <c r="AF121" t="s">
        <v>124</v>
      </c>
      <c r="AG121">
        <v>77</v>
      </c>
      <c r="AH121">
        <v>26</v>
      </c>
      <c r="AI121">
        <v>49</v>
      </c>
      <c r="AJ121">
        <v>75</v>
      </c>
      <c r="AK121">
        <v>-13</v>
      </c>
      <c r="AL121">
        <v>18</v>
      </c>
      <c r="AM121">
        <v>17</v>
      </c>
      <c r="AN121">
        <v>8</v>
      </c>
      <c r="AO121">
        <v>1</v>
      </c>
      <c r="AP121">
        <v>4</v>
      </c>
      <c r="AQ121">
        <v>21</v>
      </c>
      <c r="AR121">
        <v>28</v>
      </c>
      <c r="AS121">
        <v>0</v>
      </c>
      <c r="AT121">
        <v>182</v>
      </c>
      <c r="AU121" s="11">
        <v>45730</v>
      </c>
      <c r="AV121">
        <v>367</v>
      </c>
      <c r="AW121" s="12">
        <v>61.128472222222221</v>
      </c>
      <c r="AX121" s="13">
        <v>0.79375000000000007</v>
      </c>
      <c r="AY121">
        <v>1</v>
      </c>
      <c r="AZ121">
        <v>5</v>
      </c>
      <c r="BA121" s="11">
        <v>45854</v>
      </c>
      <c r="BB121">
        <v>33</v>
      </c>
      <c r="BC121">
        <v>41</v>
      </c>
      <c r="BD121">
        <v>26</v>
      </c>
      <c r="BE121">
        <v>78</v>
      </c>
      <c r="BH121" t="s">
        <v>390</v>
      </c>
      <c r="BI121">
        <v>31</v>
      </c>
      <c r="BJ121" t="s">
        <v>112</v>
      </c>
      <c r="BK121" t="s">
        <v>124</v>
      </c>
      <c r="BL121">
        <v>80</v>
      </c>
      <c r="BM121">
        <v>54</v>
      </c>
      <c r="BN121">
        <v>23</v>
      </c>
      <c r="BO121">
        <v>80</v>
      </c>
      <c r="BP121">
        <v>33</v>
      </c>
      <c r="BQ121">
        <v>24</v>
      </c>
      <c r="BR121">
        <v>18</v>
      </c>
      <c r="BS121">
        <v>5</v>
      </c>
      <c r="BT121">
        <v>0</v>
      </c>
      <c r="BU121">
        <v>7</v>
      </c>
      <c r="BV121">
        <v>18</v>
      </c>
      <c r="BW121">
        <v>5</v>
      </c>
      <c r="BX121">
        <v>0</v>
      </c>
      <c r="BY121">
        <v>290</v>
      </c>
      <c r="BZ121" s="11">
        <v>45826</v>
      </c>
      <c r="CA121" s="12">
        <v>489</v>
      </c>
      <c r="CB121" s="13">
        <v>65.001388888888883</v>
      </c>
      <c r="CC121" s="13">
        <v>0.8125</v>
      </c>
      <c r="CD121">
        <v>7</v>
      </c>
      <c r="CE121">
        <v>9</v>
      </c>
      <c r="CF121" t="s">
        <v>393</v>
      </c>
      <c r="CG121">
        <v>37</v>
      </c>
      <c r="CH121">
        <v>87</v>
      </c>
      <c r="CI121">
        <v>35</v>
      </c>
      <c r="CJ121">
        <v>19</v>
      </c>
      <c r="CK121" t="s">
        <v>1451</v>
      </c>
      <c r="DD121">
        <v>3.52</v>
      </c>
      <c r="DE121">
        <v>91</v>
      </c>
      <c r="DG121">
        <v>3.82</v>
      </c>
      <c r="DH121">
        <v>95</v>
      </c>
      <c r="DL121" t="s">
        <v>1877</v>
      </c>
      <c r="DM121">
        <v>78</v>
      </c>
      <c r="DN121">
        <v>42</v>
      </c>
      <c r="DO121">
        <v>29</v>
      </c>
      <c r="DP121">
        <v>7</v>
      </c>
      <c r="DQ121">
        <v>91</v>
      </c>
      <c r="DR121" t="s">
        <v>1878</v>
      </c>
      <c r="DS121">
        <v>212</v>
      </c>
      <c r="DT121">
        <v>224</v>
      </c>
      <c r="DU121" t="s">
        <v>1879</v>
      </c>
      <c r="DV121" t="s">
        <v>1883</v>
      </c>
      <c r="DW121" t="s">
        <v>1880</v>
      </c>
      <c r="DX121">
        <v>33</v>
      </c>
      <c r="DY121" t="s">
        <v>1881</v>
      </c>
      <c r="DZ121" t="s">
        <v>1823</v>
      </c>
    </row>
    <row r="122" spans="28:130" x14ac:dyDescent="0.3">
      <c r="AB122">
        <v>28</v>
      </c>
      <c r="AC122" t="s">
        <v>188</v>
      </c>
      <c r="AD122">
        <v>27</v>
      </c>
      <c r="AE122" t="s">
        <v>189</v>
      </c>
      <c r="AF122" t="s">
        <v>126</v>
      </c>
      <c r="AG122">
        <v>76</v>
      </c>
      <c r="AH122">
        <v>20</v>
      </c>
      <c r="AI122">
        <v>55</v>
      </c>
      <c r="AJ122">
        <v>75</v>
      </c>
      <c r="AK122">
        <v>7</v>
      </c>
      <c r="AL122">
        <v>31</v>
      </c>
      <c r="AM122">
        <v>14</v>
      </c>
      <c r="AN122">
        <v>5</v>
      </c>
      <c r="AO122">
        <v>1</v>
      </c>
      <c r="AP122">
        <v>4</v>
      </c>
      <c r="AQ122">
        <v>34</v>
      </c>
      <c r="AR122">
        <v>19</v>
      </c>
      <c r="AS122">
        <v>2</v>
      </c>
      <c r="AT122">
        <v>285</v>
      </c>
      <c r="AU122" s="11" t="s">
        <v>234</v>
      </c>
      <c r="AV122">
        <v>605</v>
      </c>
      <c r="AW122" s="12">
        <v>85.402777777777771</v>
      </c>
      <c r="AX122" s="13">
        <v>1.1236111111111111</v>
      </c>
      <c r="AY122">
        <v>0</v>
      </c>
      <c r="AZ122">
        <v>0</v>
      </c>
      <c r="BB122">
        <v>125</v>
      </c>
      <c r="BC122">
        <v>19</v>
      </c>
      <c r="BD122">
        <v>47</v>
      </c>
      <c r="BE122">
        <v>113</v>
      </c>
      <c r="BH122" t="s">
        <v>138</v>
      </c>
      <c r="BI122">
        <v>24</v>
      </c>
      <c r="BJ122" t="s">
        <v>139</v>
      </c>
      <c r="BK122" t="s">
        <v>109</v>
      </c>
      <c r="BL122">
        <v>82</v>
      </c>
      <c r="BM122">
        <v>33</v>
      </c>
      <c r="BN122">
        <v>44</v>
      </c>
      <c r="BO122">
        <v>80</v>
      </c>
      <c r="BP122">
        <v>-4</v>
      </c>
      <c r="BQ122">
        <v>34</v>
      </c>
      <c r="BR122">
        <v>18</v>
      </c>
      <c r="BS122">
        <v>5</v>
      </c>
      <c r="BT122">
        <v>0</v>
      </c>
      <c r="BU122">
        <v>1</v>
      </c>
      <c r="BV122">
        <v>25</v>
      </c>
      <c r="BW122">
        <v>19</v>
      </c>
      <c r="BX122">
        <v>0</v>
      </c>
      <c r="BY122">
        <v>185</v>
      </c>
      <c r="BZ122" s="11">
        <v>45886</v>
      </c>
      <c r="CA122" s="12">
        <v>324</v>
      </c>
      <c r="CB122" s="13">
        <v>72.652083333333337</v>
      </c>
      <c r="CC122" s="13">
        <v>0.88611111111111107</v>
      </c>
      <c r="CD122">
        <v>689</v>
      </c>
      <c r="CE122">
        <v>622</v>
      </c>
      <c r="CF122" t="s">
        <v>309</v>
      </c>
      <c r="CG122">
        <v>48</v>
      </c>
      <c r="CH122">
        <v>69</v>
      </c>
      <c r="CI122">
        <v>41</v>
      </c>
      <c r="CJ122">
        <v>63</v>
      </c>
      <c r="CK122" t="s">
        <v>1452</v>
      </c>
      <c r="DD122">
        <v>3.51</v>
      </c>
      <c r="DE122">
        <v>91</v>
      </c>
      <c r="DG122">
        <v>3.81</v>
      </c>
      <c r="DH122">
        <v>95</v>
      </c>
      <c r="DL122" t="s">
        <v>1882</v>
      </c>
      <c r="DM122">
        <v>78</v>
      </c>
      <c r="DN122">
        <v>36</v>
      </c>
      <c r="DO122">
        <v>30</v>
      </c>
      <c r="DP122">
        <v>12</v>
      </c>
      <c r="DQ122">
        <v>84</v>
      </c>
      <c r="DR122" t="s">
        <v>1880</v>
      </c>
      <c r="DS122">
        <v>225</v>
      </c>
      <c r="DT122">
        <v>235</v>
      </c>
      <c r="DU122" t="s">
        <v>2165</v>
      </c>
      <c r="DV122" t="s">
        <v>1826</v>
      </c>
      <c r="DW122" t="s">
        <v>1853</v>
      </c>
      <c r="DX122">
        <v>28</v>
      </c>
      <c r="DY122" t="s">
        <v>2166</v>
      </c>
      <c r="DZ122" t="s">
        <v>1827</v>
      </c>
    </row>
    <row r="123" spans="28:130" x14ac:dyDescent="0.3">
      <c r="AB123">
        <v>29</v>
      </c>
      <c r="AC123" t="s">
        <v>190</v>
      </c>
      <c r="AD123">
        <v>25</v>
      </c>
      <c r="AE123" t="s">
        <v>191</v>
      </c>
      <c r="AF123" t="s">
        <v>126</v>
      </c>
      <c r="AG123">
        <v>64</v>
      </c>
      <c r="AH123">
        <v>16</v>
      </c>
      <c r="AI123">
        <v>58</v>
      </c>
      <c r="AJ123">
        <v>74</v>
      </c>
      <c r="AK123">
        <v>2</v>
      </c>
      <c r="AL123">
        <v>29</v>
      </c>
      <c r="AM123">
        <v>12</v>
      </c>
      <c r="AN123">
        <v>4</v>
      </c>
      <c r="AO123">
        <v>0</v>
      </c>
      <c r="AP123">
        <v>3</v>
      </c>
      <c r="AQ123">
        <v>34</v>
      </c>
      <c r="AR123">
        <v>24</v>
      </c>
      <c r="AS123">
        <v>0</v>
      </c>
      <c r="AT123">
        <v>178</v>
      </c>
      <c r="AU123" s="11" t="s">
        <v>533</v>
      </c>
      <c r="AV123">
        <v>465</v>
      </c>
      <c r="AW123" s="12">
        <v>68.447916666666671</v>
      </c>
      <c r="AX123" s="12">
        <v>1.0694444444444444</v>
      </c>
      <c r="AY123">
        <v>0</v>
      </c>
      <c r="AZ123">
        <v>0</v>
      </c>
      <c r="BB123">
        <v>65</v>
      </c>
      <c r="BC123">
        <v>13</v>
      </c>
      <c r="BD123">
        <v>25</v>
      </c>
      <c r="BE123">
        <v>87</v>
      </c>
      <c r="BH123" t="s">
        <v>324</v>
      </c>
      <c r="BI123">
        <v>30</v>
      </c>
      <c r="BJ123" t="s">
        <v>152</v>
      </c>
      <c r="BK123" t="s">
        <v>109</v>
      </c>
      <c r="BL123">
        <v>82</v>
      </c>
      <c r="BM123">
        <v>25</v>
      </c>
      <c r="BN123">
        <v>52</v>
      </c>
      <c r="BO123">
        <v>80</v>
      </c>
      <c r="BP123">
        <v>19</v>
      </c>
      <c r="BQ123">
        <v>22</v>
      </c>
      <c r="BR123">
        <v>20</v>
      </c>
      <c r="BS123">
        <v>9</v>
      </c>
      <c r="BT123">
        <v>1</v>
      </c>
      <c r="BU123">
        <v>5</v>
      </c>
      <c r="BV123">
        <v>39</v>
      </c>
      <c r="BW123">
        <v>13</v>
      </c>
      <c r="BX123">
        <v>0</v>
      </c>
      <c r="BY123">
        <v>215</v>
      </c>
      <c r="BZ123" s="11">
        <v>45819</v>
      </c>
      <c r="CA123" s="12">
        <v>446</v>
      </c>
      <c r="CB123" s="12">
        <v>73.303472222222226</v>
      </c>
      <c r="CC123" s="13">
        <v>0.89374999999999993</v>
      </c>
      <c r="CD123">
        <v>881</v>
      </c>
      <c r="CE123">
        <v>619</v>
      </c>
      <c r="CF123" t="s">
        <v>255</v>
      </c>
      <c r="CG123">
        <v>86</v>
      </c>
      <c r="CH123">
        <v>175</v>
      </c>
      <c r="CI123">
        <v>50</v>
      </c>
      <c r="CJ123">
        <v>36</v>
      </c>
      <c r="CK123" t="s">
        <v>1453</v>
      </c>
      <c r="DD123">
        <v>3.5</v>
      </c>
      <c r="DE123">
        <v>90</v>
      </c>
      <c r="DG123">
        <v>3.8</v>
      </c>
      <c r="DH123">
        <v>95</v>
      </c>
      <c r="DL123" t="s">
        <v>1886</v>
      </c>
      <c r="DM123">
        <v>78</v>
      </c>
      <c r="DN123">
        <v>28</v>
      </c>
      <c r="DO123">
        <v>42</v>
      </c>
      <c r="DP123">
        <v>8</v>
      </c>
      <c r="DQ123">
        <v>64</v>
      </c>
      <c r="DR123" t="s">
        <v>1834</v>
      </c>
      <c r="DS123">
        <v>199</v>
      </c>
      <c r="DT123">
        <v>258</v>
      </c>
      <c r="DU123" t="s">
        <v>2167</v>
      </c>
      <c r="DV123" t="s">
        <v>1883</v>
      </c>
      <c r="DW123" t="s">
        <v>2168</v>
      </c>
      <c r="DX123">
        <v>23</v>
      </c>
      <c r="DY123" t="s">
        <v>2169</v>
      </c>
      <c r="DZ123" t="s">
        <v>2170</v>
      </c>
    </row>
    <row r="124" spans="28:130" x14ac:dyDescent="0.3">
      <c r="AB124">
        <v>30</v>
      </c>
      <c r="AC124" t="s">
        <v>185</v>
      </c>
      <c r="AD124">
        <v>27</v>
      </c>
      <c r="AE124" t="s">
        <v>186</v>
      </c>
      <c r="AF124" t="s">
        <v>105</v>
      </c>
      <c r="AG124">
        <v>77</v>
      </c>
      <c r="AH124">
        <v>24</v>
      </c>
      <c r="AI124">
        <v>50</v>
      </c>
      <c r="AJ124">
        <v>74</v>
      </c>
      <c r="AK124">
        <v>-13</v>
      </c>
      <c r="AL124">
        <v>51</v>
      </c>
      <c r="AM124">
        <v>15</v>
      </c>
      <c r="AN124">
        <v>8</v>
      </c>
      <c r="AO124">
        <v>1</v>
      </c>
      <c r="AP124">
        <v>3</v>
      </c>
      <c r="AQ124">
        <v>39</v>
      </c>
      <c r="AR124">
        <v>9</v>
      </c>
      <c r="AS124">
        <v>2</v>
      </c>
      <c r="AT124">
        <v>176</v>
      </c>
      <c r="AU124" s="11">
        <v>45821</v>
      </c>
      <c r="AV124">
        <v>371</v>
      </c>
      <c r="AW124" s="12">
        <v>66.299305555555563</v>
      </c>
      <c r="AX124" s="12">
        <v>0.86111111111111116</v>
      </c>
      <c r="AY124">
        <v>38</v>
      </c>
      <c r="AZ124">
        <v>59</v>
      </c>
      <c r="BA124" t="s">
        <v>187</v>
      </c>
      <c r="BB124">
        <v>42</v>
      </c>
      <c r="BC124">
        <v>90</v>
      </c>
      <c r="BD124">
        <v>24</v>
      </c>
      <c r="BE124">
        <v>91</v>
      </c>
      <c r="BH124" t="s">
        <v>175</v>
      </c>
      <c r="BI124">
        <v>29</v>
      </c>
      <c r="BJ124" t="s">
        <v>160</v>
      </c>
      <c r="BK124" t="s">
        <v>109</v>
      </c>
      <c r="BL124">
        <v>67</v>
      </c>
      <c r="BM124">
        <v>30</v>
      </c>
      <c r="BN124">
        <v>47</v>
      </c>
      <c r="BO124">
        <v>77</v>
      </c>
      <c r="BP124">
        <v>36</v>
      </c>
      <c r="BQ124">
        <v>48</v>
      </c>
      <c r="BR124">
        <v>39</v>
      </c>
      <c r="BS124">
        <v>15</v>
      </c>
      <c r="BT124">
        <v>0</v>
      </c>
      <c r="BU124">
        <v>2</v>
      </c>
      <c r="BV124">
        <v>30</v>
      </c>
      <c r="BW124">
        <v>17</v>
      </c>
      <c r="BX124">
        <v>0</v>
      </c>
      <c r="BY124">
        <v>238</v>
      </c>
      <c r="BZ124" s="11">
        <v>45820</v>
      </c>
      <c r="CA124" s="12">
        <v>440</v>
      </c>
      <c r="CB124" s="13">
        <v>55.890972222222224</v>
      </c>
      <c r="CC124" s="13">
        <v>0.8340277777777777</v>
      </c>
      <c r="CD124">
        <v>6</v>
      </c>
      <c r="CE124">
        <v>17</v>
      </c>
      <c r="CF124" s="11">
        <v>45683</v>
      </c>
      <c r="CG124">
        <v>28</v>
      </c>
      <c r="CH124">
        <v>48</v>
      </c>
      <c r="CI124">
        <v>33</v>
      </c>
      <c r="CJ124">
        <v>26</v>
      </c>
      <c r="CK124" t="s">
        <v>1454</v>
      </c>
      <c r="DD124">
        <v>3.49</v>
      </c>
      <c r="DE124">
        <v>90</v>
      </c>
      <c r="DG124">
        <v>3.79</v>
      </c>
      <c r="DH124">
        <v>94</v>
      </c>
      <c r="DL124" t="s">
        <v>1887</v>
      </c>
      <c r="DM124">
        <v>78</v>
      </c>
      <c r="DN124">
        <v>22</v>
      </c>
      <c r="DO124">
        <v>46</v>
      </c>
      <c r="DP124">
        <v>10</v>
      </c>
      <c r="DQ124">
        <v>54</v>
      </c>
      <c r="DR124" t="s">
        <v>2171</v>
      </c>
      <c r="DS124">
        <v>209</v>
      </c>
      <c r="DT124">
        <v>283</v>
      </c>
      <c r="DU124" t="s">
        <v>2172</v>
      </c>
      <c r="DV124" t="s">
        <v>1883</v>
      </c>
      <c r="DW124" t="s">
        <v>2173</v>
      </c>
      <c r="DX124">
        <v>19</v>
      </c>
      <c r="DY124" t="s">
        <v>2174</v>
      </c>
      <c r="DZ124" t="s">
        <v>2175</v>
      </c>
    </row>
    <row r="125" spans="28:130" x14ac:dyDescent="0.3">
      <c r="AB125">
        <v>31</v>
      </c>
      <c r="AC125" t="s">
        <v>200</v>
      </c>
      <c r="AD125">
        <v>30</v>
      </c>
      <c r="AE125" t="s">
        <v>201</v>
      </c>
      <c r="AF125" t="s">
        <v>109</v>
      </c>
      <c r="AG125">
        <v>78</v>
      </c>
      <c r="AH125">
        <v>30</v>
      </c>
      <c r="AI125">
        <v>42</v>
      </c>
      <c r="AJ125">
        <v>72</v>
      </c>
      <c r="AK125">
        <v>-22</v>
      </c>
      <c r="AL125">
        <v>44</v>
      </c>
      <c r="AM125">
        <v>21</v>
      </c>
      <c r="AN125">
        <v>9</v>
      </c>
      <c r="AO125">
        <v>0</v>
      </c>
      <c r="AP125">
        <v>3</v>
      </c>
      <c r="AQ125">
        <v>28</v>
      </c>
      <c r="AR125">
        <v>14</v>
      </c>
      <c r="AS125">
        <v>0</v>
      </c>
      <c r="AT125">
        <v>273</v>
      </c>
      <c r="AU125" s="11" t="s">
        <v>256</v>
      </c>
      <c r="AV125">
        <v>584</v>
      </c>
      <c r="AW125" s="12">
        <v>60.765277777777776</v>
      </c>
      <c r="AX125" s="13">
        <v>0.77916666666666667</v>
      </c>
      <c r="AY125">
        <v>3</v>
      </c>
      <c r="AZ125">
        <v>13</v>
      </c>
      <c r="BA125" s="11">
        <v>45887</v>
      </c>
      <c r="BB125">
        <v>44</v>
      </c>
      <c r="BC125">
        <v>143</v>
      </c>
      <c r="BD125">
        <v>37</v>
      </c>
      <c r="BE125">
        <v>104</v>
      </c>
      <c r="BH125" t="s">
        <v>261</v>
      </c>
      <c r="BI125">
        <v>33</v>
      </c>
      <c r="BJ125" t="s">
        <v>104</v>
      </c>
      <c r="BK125" t="s">
        <v>126</v>
      </c>
      <c r="BL125">
        <v>78</v>
      </c>
      <c r="BM125">
        <v>13</v>
      </c>
      <c r="BN125">
        <v>63</v>
      </c>
      <c r="BO125">
        <v>77</v>
      </c>
      <c r="BP125">
        <v>-14</v>
      </c>
      <c r="BQ125">
        <v>36</v>
      </c>
      <c r="BR125">
        <v>21</v>
      </c>
      <c r="BS125">
        <v>12</v>
      </c>
      <c r="BT125">
        <v>0</v>
      </c>
      <c r="BU125">
        <v>2</v>
      </c>
      <c r="BV125">
        <v>36</v>
      </c>
      <c r="BW125">
        <v>27</v>
      </c>
      <c r="BX125">
        <v>0</v>
      </c>
      <c r="BY125">
        <v>168</v>
      </c>
      <c r="BZ125" s="11">
        <v>45845</v>
      </c>
      <c r="CA125" s="12">
        <v>403</v>
      </c>
      <c r="CB125" s="13">
        <v>80.613888888888894</v>
      </c>
      <c r="CC125" s="12">
        <v>1.0333333333333334</v>
      </c>
      <c r="CD125">
        <v>0</v>
      </c>
      <c r="CE125">
        <v>0</v>
      </c>
      <c r="CG125">
        <v>102</v>
      </c>
      <c r="CH125">
        <v>65</v>
      </c>
      <c r="CI125">
        <v>29</v>
      </c>
      <c r="CJ125">
        <v>54</v>
      </c>
      <c r="CK125" t="s">
        <v>1455</v>
      </c>
      <c r="DD125">
        <v>3.48</v>
      </c>
      <c r="DE125">
        <v>90</v>
      </c>
      <c r="DG125">
        <v>3.78</v>
      </c>
      <c r="DH125">
        <v>94</v>
      </c>
      <c r="DL125" t="s">
        <v>1888</v>
      </c>
    </row>
    <row r="126" spans="28:130" x14ac:dyDescent="0.3">
      <c r="AB126">
        <v>32</v>
      </c>
      <c r="AC126" t="s">
        <v>192</v>
      </c>
      <c r="AD126">
        <v>23</v>
      </c>
      <c r="AE126" t="s">
        <v>193</v>
      </c>
      <c r="AF126" t="s">
        <v>124</v>
      </c>
      <c r="AG126">
        <v>78</v>
      </c>
      <c r="AH126">
        <v>21</v>
      </c>
      <c r="AI126">
        <v>51</v>
      </c>
      <c r="AJ126">
        <v>72</v>
      </c>
      <c r="AK126">
        <v>0</v>
      </c>
      <c r="AL126">
        <v>46</v>
      </c>
      <c r="AM126">
        <v>18</v>
      </c>
      <c r="AN126">
        <v>3</v>
      </c>
      <c r="AO126">
        <v>0</v>
      </c>
      <c r="AP126">
        <v>1</v>
      </c>
      <c r="AQ126">
        <v>25</v>
      </c>
      <c r="AR126">
        <v>26</v>
      </c>
      <c r="AS126">
        <v>0</v>
      </c>
      <c r="AT126">
        <v>147</v>
      </c>
      <c r="AU126" s="11">
        <v>45730</v>
      </c>
      <c r="AV126">
        <v>299</v>
      </c>
      <c r="AW126" s="12">
        <v>64.529861111111117</v>
      </c>
      <c r="AX126" s="13">
        <v>0.82708333333333339</v>
      </c>
      <c r="AY126">
        <v>169</v>
      </c>
      <c r="AZ126">
        <v>201</v>
      </c>
      <c r="BA126" t="s">
        <v>194</v>
      </c>
      <c r="BB126">
        <v>44</v>
      </c>
      <c r="BC126">
        <v>121</v>
      </c>
      <c r="BD126">
        <v>21</v>
      </c>
      <c r="BE126">
        <v>63</v>
      </c>
      <c r="BH126" t="s">
        <v>154</v>
      </c>
      <c r="BI126">
        <v>25</v>
      </c>
      <c r="BJ126" t="s">
        <v>1456</v>
      </c>
      <c r="BK126" t="s">
        <v>109</v>
      </c>
      <c r="BL126">
        <v>78</v>
      </c>
      <c r="BM126">
        <v>33</v>
      </c>
      <c r="BN126">
        <v>43</v>
      </c>
      <c r="BO126">
        <v>77</v>
      </c>
      <c r="BP126">
        <v>16</v>
      </c>
      <c r="BQ126">
        <v>55</v>
      </c>
      <c r="BR126">
        <v>13</v>
      </c>
      <c r="BS126">
        <v>11</v>
      </c>
      <c r="BT126">
        <v>0</v>
      </c>
      <c r="BU126">
        <v>4</v>
      </c>
      <c r="BV126">
        <v>22</v>
      </c>
      <c r="BW126">
        <v>21</v>
      </c>
      <c r="BX126">
        <v>0</v>
      </c>
      <c r="BY126">
        <v>228</v>
      </c>
      <c r="BZ126" s="11">
        <v>45791</v>
      </c>
      <c r="CA126" s="12">
        <v>430</v>
      </c>
      <c r="CB126" s="13">
        <v>62.548611111111114</v>
      </c>
      <c r="CC126" s="13">
        <v>0.80208333333333337</v>
      </c>
      <c r="CD126">
        <v>30</v>
      </c>
      <c r="CE126">
        <v>35</v>
      </c>
      <c r="CF126" t="s">
        <v>337</v>
      </c>
      <c r="CG126">
        <v>30</v>
      </c>
      <c r="CH126">
        <v>20</v>
      </c>
      <c r="CI126">
        <v>43</v>
      </c>
      <c r="CJ126">
        <v>47</v>
      </c>
      <c r="CK126" t="s">
        <v>1426</v>
      </c>
      <c r="DD126">
        <v>3.47</v>
      </c>
      <c r="DE126">
        <v>90</v>
      </c>
      <c r="DG126">
        <v>3.77</v>
      </c>
      <c r="DH126">
        <v>94</v>
      </c>
      <c r="DL126" t="s">
        <v>1889</v>
      </c>
      <c r="DM126">
        <v>78</v>
      </c>
      <c r="DN126">
        <v>47</v>
      </c>
      <c r="DO126">
        <v>22</v>
      </c>
      <c r="DP126">
        <v>9</v>
      </c>
      <c r="DQ126">
        <v>103</v>
      </c>
      <c r="DR126" t="s">
        <v>2176</v>
      </c>
      <c r="DS126">
        <v>260</v>
      </c>
      <c r="DT126">
        <v>209</v>
      </c>
      <c r="DU126" t="s">
        <v>2177</v>
      </c>
      <c r="DV126" t="s">
        <v>1829</v>
      </c>
      <c r="DW126" t="s">
        <v>2159</v>
      </c>
      <c r="DX126">
        <v>43</v>
      </c>
      <c r="DY126" t="s">
        <v>2178</v>
      </c>
      <c r="DZ126" t="s">
        <v>1867</v>
      </c>
    </row>
    <row r="127" spans="28:130" x14ac:dyDescent="0.3">
      <c r="AB127">
        <v>33</v>
      </c>
      <c r="AC127" t="s">
        <v>195</v>
      </c>
      <c r="AD127">
        <v>27</v>
      </c>
      <c r="AE127" t="s">
        <v>118</v>
      </c>
      <c r="AF127" t="s">
        <v>109</v>
      </c>
      <c r="AG127">
        <v>62</v>
      </c>
      <c r="AH127">
        <v>30</v>
      </c>
      <c r="AI127">
        <v>41</v>
      </c>
      <c r="AJ127">
        <v>71</v>
      </c>
      <c r="AK127">
        <v>4</v>
      </c>
      <c r="AL127">
        <v>20</v>
      </c>
      <c r="AM127">
        <v>18</v>
      </c>
      <c r="AN127">
        <v>10</v>
      </c>
      <c r="AO127">
        <v>2</v>
      </c>
      <c r="AP127">
        <v>1</v>
      </c>
      <c r="AQ127">
        <v>26</v>
      </c>
      <c r="AR127">
        <v>15</v>
      </c>
      <c r="AS127">
        <v>0</v>
      </c>
      <c r="AT127">
        <v>245</v>
      </c>
      <c r="AU127" s="11">
        <v>45700</v>
      </c>
      <c r="AV127">
        <v>453</v>
      </c>
      <c r="AW127" s="12">
        <v>53.070138888888891</v>
      </c>
      <c r="AX127" s="13">
        <v>0.85625000000000007</v>
      </c>
      <c r="AY127">
        <v>661</v>
      </c>
      <c r="AZ127">
        <v>489</v>
      </c>
      <c r="BA127" t="s">
        <v>1539</v>
      </c>
      <c r="BB127">
        <v>82</v>
      </c>
      <c r="BC127">
        <v>42</v>
      </c>
      <c r="BD127">
        <v>28</v>
      </c>
      <c r="BE127">
        <v>57</v>
      </c>
      <c r="BH127" t="s">
        <v>149</v>
      </c>
      <c r="BI127">
        <v>25</v>
      </c>
      <c r="BJ127" t="s">
        <v>104</v>
      </c>
      <c r="BK127" t="s">
        <v>124</v>
      </c>
      <c r="BL127">
        <v>82</v>
      </c>
      <c r="BM127">
        <v>26</v>
      </c>
      <c r="BN127">
        <v>49</v>
      </c>
      <c r="BO127">
        <v>77</v>
      </c>
      <c r="BP127">
        <v>25</v>
      </c>
      <c r="BQ127">
        <v>22</v>
      </c>
      <c r="BR127">
        <v>25</v>
      </c>
      <c r="BS127">
        <v>5</v>
      </c>
      <c r="BT127">
        <v>0</v>
      </c>
      <c r="BU127">
        <v>3</v>
      </c>
      <c r="BV127">
        <v>42</v>
      </c>
      <c r="BW127">
        <v>5</v>
      </c>
      <c r="BX127">
        <v>2</v>
      </c>
      <c r="BY127">
        <v>184</v>
      </c>
      <c r="BZ127" s="11">
        <v>45671</v>
      </c>
      <c r="CA127" s="12">
        <v>344</v>
      </c>
      <c r="CB127" s="13">
        <v>65.790972222222223</v>
      </c>
      <c r="CC127" s="13">
        <v>0.80208333333333337</v>
      </c>
      <c r="CD127">
        <v>25</v>
      </c>
      <c r="CE127">
        <v>36</v>
      </c>
      <c r="CF127" t="s">
        <v>735</v>
      </c>
      <c r="CG127">
        <v>45</v>
      </c>
      <c r="CH127">
        <v>55</v>
      </c>
      <c r="CI127">
        <v>54</v>
      </c>
      <c r="CJ127">
        <v>39</v>
      </c>
      <c r="CK127" t="s">
        <v>1457</v>
      </c>
      <c r="DD127">
        <v>3.46</v>
      </c>
      <c r="DE127">
        <v>90</v>
      </c>
      <c r="DG127">
        <v>3.76</v>
      </c>
      <c r="DH127">
        <v>94</v>
      </c>
      <c r="DL127" t="s">
        <v>1891</v>
      </c>
      <c r="DM127">
        <v>77</v>
      </c>
      <c r="DN127">
        <v>44</v>
      </c>
      <c r="DO127">
        <v>24</v>
      </c>
      <c r="DP127">
        <v>9</v>
      </c>
      <c r="DQ127">
        <v>97</v>
      </c>
      <c r="DR127" t="s">
        <v>1892</v>
      </c>
      <c r="DS127">
        <v>227</v>
      </c>
      <c r="DT127">
        <v>191</v>
      </c>
      <c r="DU127" t="s">
        <v>1893</v>
      </c>
      <c r="DV127" t="s">
        <v>1864</v>
      </c>
      <c r="DW127" t="s">
        <v>1818</v>
      </c>
      <c r="DX127">
        <v>39</v>
      </c>
      <c r="DY127" t="s">
        <v>1894</v>
      </c>
      <c r="DZ127" t="s">
        <v>1820</v>
      </c>
    </row>
    <row r="128" spans="28:130" x14ac:dyDescent="0.3">
      <c r="AB128">
        <v>34</v>
      </c>
      <c r="AC128" t="s">
        <v>205</v>
      </c>
      <c r="AD128">
        <v>34</v>
      </c>
      <c r="AE128" t="s">
        <v>118</v>
      </c>
      <c r="AF128" t="s">
        <v>109</v>
      </c>
      <c r="AG128">
        <v>70</v>
      </c>
      <c r="AH128">
        <v>37</v>
      </c>
      <c r="AI128">
        <v>34</v>
      </c>
      <c r="AJ128">
        <v>71</v>
      </c>
      <c r="AK128">
        <v>8</v>
      </c>
      <c r="AL128">
        <v>38</v>
      </c>
      <c r="AM128">
        <v>25</v>
      </c>
      <c r="AN128">
        <v>12</v>
      </c>
      <c r="AO128">
        <v>0</v>
      </c>
      <c r="AP128">
        <v>8</v>
      </c>
      <c r="AQ128">
        <v>27</v>
      </c>
      <c r="AR128">
        <v>7</v>
      </c>
      <c r="AS128">
        <v>0</v>
      </c>
      <c r="AT128">
        <v>185</v>
      </c>
      <c r="AU128" s="11" t="s">
        <v>268</v>
      </c>
      <c r="AV128">
        <v>320</v>
      </c>
      <c r="AW128" s="12">
        <v>53.375</v>
      </c>
      <c r="AX128" s="13">
        <v>0.76250000000000007</v>
      </c>
      <c r="AY128">
        <v>717</v>
      </c>
      <c r="AZ128">
        <v>517</v>
      </c>
      <c r="BA128" s="11" t="s">
        <v>1554</v>
      </c>
      <c r="BB128">
        <v>42</v>
      </c>
      <c r="BC128">
        <v>85</v>
      </c>
      <c r="BD128">
        <v>21</v>
      </c>
      <c r="BE128">
        <v>66</v>
      </c>
      <c r="BH128" t="s">
        <v>264</v>
      </c>
      <c r="BI128">
        <v>33</v>
      </c>
      <c r="BJ128" t="s">
        <v>265</v>
      </c>
      <c r="BK128" t="s">
        <v>109</v>
      </c>
      <c r="BL128">
        <v>82</v>
      </c>
      <c r="BM128">
        <v>29</v>
      </c>
      <c r="BN128">
        <v>46</v>
      </c>
      <c r="BO128">
        <v>76</v>
      </c>
      <c r="BP128">
        <v>18</v>
      </c>
      <c r="BQ128">
        <v>76</v>
      </c>
      <c r="BR128">
        <v>9</v>
      </c>
      <c r="BS128">
        <v>4</v>
      </c>
      <c r="BT128">
        <v>0</v>
      </c>
      <c r="BU128">
        <v>4</v>
      </c>
      <c r="BV128">
        <v>34</v>
      </c>
      <c r="BW128">
        <v>12</v>
      </c>
      <c r="BX128">
        <v>0</v>
      </c>
      <c r="BY128">
        <v>277</v>
      </c>
      <c r="BZ128" s="11">
        <v>45787</v>
      </c>
      <c r="CA128" s="12">
        <v>524</v>
      </c>
      <c r="CB128" s="13">
        <v>62.954861111111114</v>
      </c>
      <c r="CC128" s="13">
        <v>0.7680555555555556</v>
      </c>
      <c r="CD128">
        <v>592</v>
      </c>
      <c r="CE128">
        <v>618</v>
      </c>
      <c r="CF128" t="s">
        <v>581</v>
      </c>
      <c r="CG128">
        <v>24</v>
      </c>
      <c r="CH128">
        <v>57</v>
      </c>
      <c r="CI128">
        <v>56</v>
      </c>
      <c r="CJ128">
        <v>70</v>
      </c>
      <c r="DD128">
        <v>3.45</v>
      </c>
      <c r="DE128">
        <v>90</v>
      </c>
      <c r="DG128">
        <v>3.75</v>
      </c>
      <c r="DH128">
        <v>94</v>
      </c>
      <c r="DL128" t="s">
        <v>1895</v>
      </c>
      <c r="DM128">
        <v>77</v>
      </c>
      <c r="DN128">
        <v>44</v>
      </c>
      <c r="DO128">
        <v>28</v>
      </c>
      <c r="DP128">
        <v>5</v>
      </c>
      <c r="DQ128">
        <v>93</v>
      </c>
      <c r="DR128" t="s">
        <v>1896</v>
      </c>
      <c r="DS128">
        <v>244</v>
      </c>
      <c r="DT128">
        <v>225</v>
      </c>
      <c r="DU128" t="s">
        <v>1897</v>
      </c>
      <c r="DV128" t="s">
        <v>1811</v>
      </c>
      <c r="DW128" t="s">
        <v>1843</v>
      </c>
      <c r="DX128">
        <v>32</v>
      </c>
      <c r="DY128" t="s">
        <v>1898</v>
      </c>
      <c r="DZ128" t="s">
        <v>1823</v>
      </c>
    </row>
    <row r="129" spans="28:137" x14ac:dyDescent="0.3">
      <c r="AB129">
        <v>35</v>
      </c>
      <c r="AC129" t="s">
        <v>207</v>
      </c>
      <c r="AD129">
        <v>27</v>
      </c>
      <c r="AE129" t="s">
        <v>208</v>
      </c>
      <c r="AF129" t="s">
        <v>109</v>
      </c>
      <c r="AG129">
        <v>71</v>
      </c>
      <c r="AH129">
        <v>44</v>
      </c>
      <c r="AI129">
        <v>27</v>
      </c>
      <c r="AJ129">
        <v>71</v>
      </c>
      <c r="AK129">
        <v>3</v>
      </c>
      <c r="AL129">
        <v>33</v>
      </c>
      <c r="AM129">
        <v>37</v>
      </c>
      <c r="AN129">
        <v>7</v>
      </c>
      <c r="AO129">
        <v>0</v>
      </c>
      <c r="AP129">
        <v>6</v>
      </c>
      <c r="AQ129">
        <v>18</v>
      </c>
      <c r="AR129">
        <v>9</v>
      </c>
      <c r="AS129">
        <v>0</v>
      </c>
      <c r="AT129">
        <v>227</v>
      </c>
      <c r="AU129" s="11">
        <v>45766</v>
      </c>
      <c r="AV129">
        <v>483</v>
      </c>
      <c r="AW129" s="12">
        <v>55.427777777777777</v>
      </c>
      <c r="AX129" s="13">
        <v>0.78055555555555556</v>
      </c>
      <c r="AY129">
        <v>288</v>
      </c>
      <c r="AZ129">
        <v>387</v>
      </c>
      <c r="BA129" t="s">
        <v>209</v>
      </c>
      <c r="BB129">
        <v>29</v>
      </c>
      <c r="BC129">
        <v>66</v>
      </c>
      <c r="BD129">
        <v>17</v>
      </c>
      <c r="BE129">
        <v>52</v>
      </c>
      <c r="BH129" t="s">
        <v>235</v>
      </c>
      <c r="BI129">
        <v>27</v>
      </c>
      <c r="BJ129" t="s">
        <v>236</v>
      </c>
      <c r="BK129" t="s">
        <v>124</v>
      </c>
      <c r="BL129">
        <v>77</v>
      </c>
      <c r="BM129">
        <v>28</v>
      </c>
      <c r="BN129">
        <v>47</v>
      </c>
      <c r="BO129">
        <v>76</v>
      </c>
      <c r="BP129">
        <v>-20</v>
      </c>
      <c r="BQ129">
        <v>32</v>
      </c>
      <c r="BR129">
        <v>24</v>
      </c>
      <c r="BS129">
        <v>9</v>
      </c>
      <c r="BT129">
        <v>3</v>
      </c>
      <c r="BU129">
        <v>4</v>
      </c>
      <c r="BV129">
        <v>24</v>
      </c>
      <c r="BW129">
        <v>22</v>
      </c>
      <c r="BX129">
        <v>1</v>
      </c>
      <c r="BY129">
        <v>246</v>
      </c>
      <c r="BZ129" s="11">
        <v>45758</v>
      </c>
      <c r="CA129" s="12">
        <v>499</v>
      </c>
      <c r="CB129" s="13">
        <v>60.746527777777779</v>
      </c>
      <c r="CC129" s="13">
        <v>0.78888888888888886</v>
      </c>
      <c r="CD129">
        <v>3</v>
      </c>
      <c r="CE129">
        <v>10</v>
      </c>
      <c r="CF129" s="11">
        <v>45680</v>
      </c>
      <c r="CG129">
        <v>32</v>
      </c>
      <c r="CH129">
        <v>112</v>
      </c>
      <c r="CI129">
        <v>31</v>
      </c>
      <c r="CJ129">
        <v>24</v>
      </c>
      <c r="DD129">
        <v>3.44</v>
      </c>
      <c r="DE129">
        <v>90</v>
      </c>
      <c r="DG129">
        <v>3.74</v>
      </c>
      <c r="DH129">
        <v>94</v>
      </c>
      <c r="DL129" t="s">
        <v>1899</v>
      </c>
      <c r="DM129">
        <v>77</v>
      </c>
      <c r="DN129">
        <v>37</v>
      </c>
      <c r="DO129">
        <v>27</v>
      </c>
      <c r="DP129">
        <v>13</v>
      </c>
      <c r="DQ129">
        <v>87</v>
      </c>
      <c r="DR129" t="s">
        <v>1900</v>
      </c>
      <c r="DS129">
        <v>203</v>
      </c>
      <c r="DT129">
        <v>225</v>
      </c>
      <c r="DU129" t="s">
        <v>1901</v>
      </c>
      <c r="DV129" t="s">
        <v>1902</v>
      </c>
      <c r="DW129" t="s">
        <v>1884</v>
      </c>
      <c r="DX129">
        <v>28</v>
      </c>
      <c r="DY129" t="s">
        <v>1903</v>
      </c>
      <c r="DZ129" t="s">
        <v>1904</v>
      </c>
    </row>
    <row r="130" spans="28:137" x14ac:dyDescent="0.3">
      <c r="AB130">
        <v>36</v>
      </c>
      <c r="AC130" t="s">
        <v>197</v>
      </c>
      <c r="AD130">
        <v>27</v>
      </c>
      <c r="AE130" t="s">
        <v>145</v>
      </c>
      <c r="AF130" t="s">
        <v>198</v>
      </c>
      <c r="AG130">
        <v>76</v>
      </c>
      <c r="AH130">
        <v>28</v>
      </c>
      <c r="AI130">
        <v>42</v>
      </c>
      <c r="AJ130">
        <v>70</v>
      </c>
      <c r="AK130">
        <v>3</v>
      </c>
      <c r="AL130">
        <v>46</v>
      </c>
      <c r="AM130">
        <v>21</v>
      </c>
      <c r="AN130">
        <v>4</v>
      </c>
      <c r="AO130">
        <v>3</v>
      </c>
      <c r="AP130">
        <v>9</v>
      </c>
      <c r="AQ130">
        <v>20</v>
      </c>
      <c r="AR130">
        <v>18</v>
      </c>
      <c r="AS130">
        <v>4</v>
      </c>
      <c r="AT130">
        <v>200</v>
      </c>
      <c r="AU130" s="11" t="s">
        <v>161</v>
      </c>
      <c r="AV130">
        <v>435</v>
      </c>
      <c r="AW130" s="12">
        <v>63.861805555555556</v>
      </c>
      <c r="AX130" s="13">
        <v>0.84027777777777779</v>
      </c>
      <c r="AY130">
        <v>649</v>
      </c>
      <c r="AZ130">
        <v>518</v>
      </c>
      <c r="BA130" s="11" t="s">
        <v>224</v>
      </c>
      <c r="BB130">
        <v>27</v>
      </c>
      <c r="BC130">
        <v>55</v>
      </c>
      <c r="BD130">
        <v>22</v>
      </c>
      <c r="BE130">
        <v>89</v>
      </c>
      <c r="BH130" t="s">
        <v>625</v>
      </c>
      <c r="BI130">
        <v>32</v>
      </c>
      <c r="BJ130" t="s">
        <v>152</v>
      </c>
      <c r="BK130" t="s">
        <v>124</v>
      </c>
      <c r="BL130">
        <v>82</v>
      </c>
      <c r="BM130">
        <v>39</v>
      </c>
      <c r="BN130">
        <v>36</v>
      </c>
      <c r="BO130">
        <v>75</v>
      </c>
      <c r="BP130">
        <v>1</v>
      </c>
      <c r="BQ130">
        <v>79</v>
      </c>
      <c r="BR130">
        <v>24</v>
      </c>
      <c r="BS130">
        <v>2</v>
      </c>
      <c r="BT130">
        <v>2</v>
      </c>
      <c r="BU130">
        <v>7</v>
      </c>
      <c r="BV130">
        <v>22</v>
      </c>
      <c r="BW130">
        <v>11</v>
      </c>
      <c r="BX130">
        <v>3</v>
      </c>
      <c r="BY130">
        <v>246</v>
      </c>
      <c r="BZ130" s="11">
        <v>45915</v>
      </c>
      <c r="CA130" s="12">
        <v>440</v>
      </c>
      <c r="CB130" s="13">
        <v>64.177083333333329</v>
      </c>
      <c r="CC130" s="13">
        <v>0.78263888888888899</v>
      </c>
      <c r="CD130">
        <v>35</v>
      </c>
      <c r="CE130">
        <v>61</v>
      </c>
      <c r="CF130" t="s">
        <v>1458</v>
      </c>
      <c r="CG130">
        <v>20</v>
      </c>
      <c r="CH130">
        <v>99</v>
      </c>
      <c r="CI130">
        <v>23</v>
      </c>
      <c r="CJ130">
        <v>29</v>
      </c>
      <c r="DD130">
        <v>3.43</v>
      </c>
      <c r="DE130">
        <v>90</v>
      </c>
      <c r="DG130">
        <v>3.73</v>
      </c>
      <c r="DH130">
        <v>94</v>
      </c>
      <c r="DL130" t="s">
        <v>1905</v>
      </c>
      <c r="DM130">
        <v>78</v>
      </c>
      <c r="DN130">
        <v>36</v>
      </c>
      <c r="DO130">
        <v>29</v>
      </c>
      <c r="DP130">
        <v>13</v>
      </c>
      <c r="DQ130">
        <v>85</v>
      </c>
      <c r="DR130" t="s">
        <v>1844</v>
      </c>
      <c r="DS130">
        <v>227</v>
      </c>
      <c r="DT130">
        <v>244</v>
      </c>
      <c r="DU130" t="s">
        <v>2179</v>
      </c>
      <c r="DV130" t="s">
        <v>1829</v>
      </c>
      <c r="DW130" t="s">
        <v>1832</v>
      </c>
      <c r="DX130">
        <v>27</v>
      </c>
      <c r="DY130" t="s">
        <v>2180</v>
      </c>
      <c r="DZ130" t="s">
        <v>1827</v>
      </c>
    </row>
    <row r="131" spans="28:137" x14ac:dyDescent="0.3">
      <c r="AB131">
        <v>37</v>
      </c>
      <c r="AC131" t="s">
        <v>202</v>
      </c>
      <c r="AD131">
        <v>23</v>
      </c>
      <c r="AE131" t="s">
        <v>130</v>
      </c>
      <c r="AF131" t="s">
        <v>109</v>
      </c>
      <c r="AG131">
        <v>62</v>
      </c>
      <c r="AH131">
        <v>27</v>
      </c>
      <c r="AI131">
        <v>43</v>
      </c>
      <c r="AJ131">
        <v>70</v>
      </c>
      <c r="AK131">
        <v>12</v>
      </c>
      <c r="AL131">
        <v>18</v>
      </c>
      <c r="AM131">
        <v>20</v>
      </c>
      <c r="AN131">
        <v>6</v>
      </c>
      <c r="AO131">
        <v>1</v>
      </c>
      <c r="AP131">
        <v>7</v>
      </c>
      <c r="AQ131">
        <v>21</v>
      </c>
      <c r="AR131">
        <v>21</v>
      </c>
      <c r="AS131">
        <v>1</v>
      </c>
      <c r="AT131">
        <v>229</v>
      </c>
      <c r="AU131" s="11">
        <v>45880</v>
      </c>
      <c r="AV131">
        <v>465</v>
      </c>
      <c r="AW131" s="12">
        <v>53.993749999999999</v>
      </c>
      <c r="AX131" s="13">
        <v>0.87083333333333324</v>
      </c>
      <c r="AY131">
        <v>251</v>
      </c>
      <c r="AZ131">
        <v>416</v>
      </c>
      <c r="BA131" t="s">
        <v>203</v>
      </c>
      <c r="BB131">
        <v>29</v>
      </c>
      <c r="BC131">
        <v>7</v>
      </c>
      <c r="BD131">
        <v>22</v>
      </c>
      <c r="BE131">
        <v>87</v>
      </c>
      <c r="BH131" t="s">
        <v>609</v>
      </c>
      <c r="BI131">
        <v>34</v>
      </c>
      <c r="BJ131" t="s">
        <v>201</v>
      </c>
      <c r="BK131" t="s">
        <v>105</v>
      </c>
      <c r="BL131">
        <v>81</v>
      </c>
      <c r="BM131">
        <v>23</v>
      </c>
      <c r="BN131">
        <v>52</v>
      </c>
      <c r="BO131">
        <v>75</v>
      </c>
      <c r="BP131">
        <v>0</v>
      </c>
      <c r="BQ131">
        <v>43</v>
      </c>
      <c r="BR131">
        <v>19</v>
      </c>
      <c r="BS131">
        <v>10</v>
      </c>
      <c r="BT131">
        <v>1</v>
      </c>
      <c r="BU131">
        <v>4</v>
      </c>
      <c r="BV131">
        <v>32</v>
      </c>
      <c r="BW131">
        <v>19</v>
      </c>
      <c r="BX131">
        <v>1</v>
      </c>
      <c r="BY131">
        <v>153</v>
      </c>
      <c r="BZ131" t="s">
        <v>153</v>
      </c>
      <c r="CA131" s="12">
        <v>271</v>
      </c>
      <c r="CB131" s="13">
        <v>59.88055555555556</v>
      </c>
      <c r="CC131" s="13">
        <v>0.73958333333333337</v>
      </c>
      <c r="CD131">
        <v>15</v>
      </c>
      <c r="CE131">
        <v>24</v>
      </c>
      <c r="CF131" t="s">
        <v>305</v>
      </c>
      <c r="CG131">
        <v>38</v>
      </c>
      <c r="CH131">
        <v>36</v>
      </c>
      <c r="CI131">
        <v>37</v>
      </c>
      <c r="CJ131">
        <v>40</v>
      </c>
      <c r="CK131" t="s">
        <v>1459</v>
      </c>
      <c r="DD131">
        <v>3.42</v>
      </c>
      <c r="DE131">
        <v>90</v>
      </c>
      <c r="DG131">
        <v>3.72</v>
      </c>
      <c r="DH131">
        <v>94</v>
      </c>
      <c r="DL131" t="s">
        <v>1907</v>
      </c>
      <c r="DM131">
        <v>77</v>
      </c>
      <c r="DN131">
        <v>34</v>
      </c>
      <c r="DO131">
        <v>35</v>
      </c>
      <c r="DP131">
        <v>8</v>
      </c>
      <c r="DQ131">
        <v>76</v>
      </c>
      <c r="DR131" t="s">
        <v>1908</v>
      </c>
      <c r="DS131">
        <v>211</v>
      </c>
      <c r="DT131">
        <v>245</v>
      </c>
      <c r="DU131" t="s">
        <v>1909</v>
      </c>
      <c r="DV131" t="s">
        <v>1902</v>
      </c>
      <c r="DW131" t="s">
        <v>1855</v>
      </c>
      <c r="DX131">
        <v>24</v>
      </c>
      <c r="DY131" t="s">
        <v>1910</v>
      </c>
      <c r="DZ131" t="s">
        <v>1855</v>
      </c>
    </row>
    <row r="132" spans="28:137" x14ac:dyDescent="0.3">
      <c r="AB132">
        <v>38</v>
      </c>
      <c r="AC132" t="s">
        <v>204</v>
      </c>
      <c r="AD132">
        <v>24</v>
      </c>
      <c r="AE132" t="s">
        <v>189</v>
      </c>
      <c r="AF132" t="s">
        <v>105</v>
      </c>
      <c r="AG132">
        <v>74</v>
      </c>
      <c r="AH132">
        <v>31</v>
      </c>
      <c r="AI132">
        <v>39</v>
      </c>
      <c r="AJ132">
        <v>70</v>
      </c>
      <c r="AK132">
        <v>24</v>
      </c>
      <c r="AL132">
        <v>20</v>
      </c>
      <c r="AM132">
        <v>29</v>
      </c>
      <c r="AN132">
        <v>2</v>
      </c>
      <c r="AO132">
        <v>0</v>
      </c>
      <c r="AP132">
        <v>2</v>
      </c>
      <c r="AQ132">
        <v>23</v>
      </c>
      <c r="AR132">
        <v>16</v>
      </c>
      <c r="AS132">
        <v>0</v>
      </c>
      <c r="AT132">
        <v>194</v>
      </c>
      <c r="AU132" s="11" t="s">
        <v>563</v>
      </c>
      <c r="AV132">
        <v>411</v>
      </c>
      <c r="AW132" s="12">
        <v>57.644444444444446</v>
      </c>
      <c r="AX132" s="13">
        <v>0.77916666666666667</v>
      </c>
      <c r="AY132">
        <v>13</v>
      </c>
      <c r="AZ132">
        <v>28</v>
      </c>
      <c r="BA132" s="11">
        <v>45869</v>
      </c>
      <c r="BB132">
        <v>36</v>
      </c>
      <c r="BC132">
        <v>53</v>
      </c>
      <c r="BD132">
        <v>32</v>
      </c>
      <c r="BE132">
        <v>82</v>
      </c>
      <c r="BH132" t="s">
        <v>202</v>
      </c>
      <c r="BI132">
        <v>22</v>
      </c>
      <c r="BJ132" t="s">
        <v>130</v>
      </c>
      <c r="BK132" t="s">
        <v>109</v>
      </c>
      <c r="BL132">
        <v>62</v>
      </c>
      <c r="BM132">
        <v>27</v>
      </c>
      <c r="BN132">
        <v>47</v>
      </c>
      <c r="BO132">
        <v>75</v>
      </c>
      <c r="BP132">
        <v>13</v>
      </c>
      <c r="BQ132">
        <v>72</v>
      </c>
      <c r="BR132">
        <v>20</v>
      </c>
      <c r="BS132">
        <v>5</v>
      </c>
      <c r="BT132">
        <v>0</v>
      </c>
      <c r="BU132">
        <v>4</v>
      </c>
      <c r="BV132">
        <v>25</v>
      </c>
      <c r="BW132">
        <v>22</v>
      </c>
      <c r="BX132">
        <v>0</v>
      </c>
      <c r="BY132">
        <v>274</v>
      </c>
      <c r="BZ132" s="11">
        <v>45909</v>
      </c>
      <c r="CA132" s="12">
        <v>522</v>
      </c>
      <c r="CB132" s="13">
        <v>54.182638888888896</v>
      </c>
      <c r="CC132" s="13">
        <v>0.87361111111111101</v>
      </c>
      <c r="CD132">
        <v>118</v>
      </c>
      <c r="CE132">
        <v>199</v>
      </c>
      <c r="CF132" t="s">
        <v>329</v>
      </c>
      <c r="CG132">
        <v>24</v>
      </c>
      <c r="CH132">
        <v>10</v>
      </c>
      <c r="CI132">
        <v>64</v>
      </c>
      <c r="CJ132">
        <v>71</v>
      </c>
      <c r="CK132" t="s">
        <v>1460</v>
      </c>
      <c r="DD132">
        <v>3.41</v>
      </c>
      <c r="DE132">
        <v>90</v>
      </c>
      <c r="DG132">
        <v>3.71</v>
      </c>
      <c r="DH132">
        <v>94</v>
      </c>
      <c r="DL132" t="s">
        <v>1911</v>
      </c>
      <c r="DM132">
        <v>79</v>
      </c>
      <c r="DN132">
        <v>34</v>
      </c>
      <c r="DO132">
        <v>39</v>
      </c>
      <c r="DP132">
        <v>6</v>
      </c>
      <c r="DQ132">
        <v>74</v>
      </c>
      <c r="DR132" t="s">
        <v>1884</v>
      </c>
      <c r="DS132">
        <v>237</v>
      </c>
      <c r="DT132">
        <v>254</v>
      </c>
      <c r="DU132" t="s">
        <v>1825</v>
      </c>
      <c r="DV132" t="s">
        <v>1864</v>
      </c>
      <c r="DW132" t="s">
        <v>2181</v>
      </c>
      <c r="DX132">
        <v>28</v>
      </c>
      <c r="DY132" t="s">
        <v>2182</v>
      </c>
      <c r="DZ132" t="s">
        <v>2183</v>
      </c>
    </row>
    <row r="133" spans="28:137" x14ac:dyDescent="0.3">
      <c r="AB133">
        <v>39</v>
      </c>
      <c r="AC133" t="s">
        <v>211</v>
      </c>
      <c r="AD133">
        <v>21</v>
      </c>
      <c r="AE133" t="s">
        <v>147</v>
      </c>
      <c r="AF133" t="s">
        <v>109</v>
      </c>
      <c r="AG133">
        <v>78</v>
      </c>
      <c r="AH133">
        <v>31</v>
      </c>
      <c r="AI133">
        <v>38</v>
      </c>
      <c r="AJ133">
        <v>69</v>
      </c>
      <c r="AK133">
        <v>4</v>
      </c>
      <c r="AL133">
        <v>14</v>
      </c>
      <c r="AM133">
        <v>18</v>
      </c>
      <c r="AN133">
        <v>10</v>
      </c>
      <c r="AO133">
        <v>3</v>
      </c>
      <c r="AP133">
        <v>4</v>
      </c>
      <c r="AQ133">
        <v>24</v>
      </c>
      <c r="AR133">
        <v>14</v>
      </c>
      <c r="AS133">
        <v>0</v>
      </c>
      <c r="AT133">
        <v>194</v>
      </c>
      <c r="AU133" s="11" t="s">
        <v>563</v>
      </c>
      <c r="AV133">
        <v>375</v>
      </c>
      <c r="AW133" s="12">
        <v>61.72013888888889</v>
      </c>
      <c r="AX133" s="13">
        <v>0.7909722222222223</v>
      </c>
      <c r="AY133">
        <v>447</v>
      </c>
      <c r="AZ133">
        <v>439</v>
      </c>
      <c r="BA133" t="s">
        <v>914</v>
      </c>
      <c r="BB133">
        <v>44</v>
      </c>
      <c r="BC133">
        <v>44</v>
      </c>
      <c r="BD133">
        <v>29</v>
      </c>
      <c r="BE133">
        <v>52</v>
      </c>
      <c r="BH133" t="s">
        <v>303</v>
      </c>
      <c r="BI133">
        <v>24</v>
      </c>
      <c r="BJ133" t="s">
        <v>193</v>
      </c>
      <c r="BK133" t="s">
        <v>124</v>
      </c>
      <c r="BL133">
        <v>81</v>
      </c>
      <c r="BM133">
        <v>37</v>
      </c>
      <c r="BN133">
        <v>37</v>
      </c>
      <c r="BO133">
        <v>75</v>
      </c>
      <c r="BP133">
        <v>19</v>
      </c>
      <c r="BQ133">
        <v>26</v>
      </c>
      <c r="BR133">
        <v>19</v>
      </c>
      <c r="BS133">
        <v>18</v>
      </c>
      <c r="BT133">
        <v>0</v>
      </c>
      <c r="BU133">
        <v>2</v>
      </c>
      <c r="BV133">
        <v>27</v>
      </c>
      <c r="BW133">
        <v>10</v>
      </c>
      <c r="BX133">
        <v>0</v>
      </c>
      <c r="BY133">
        <v>357</v>
      </c>
      <c r="BZ133" s="11">
        <v>45757</v>
      </c>
      <c r="CA133" s="12">
        <v>574</v>
      </c>
      <c r="CB133" s="13">
        <v>64.604861111111106</v>
      </c>
      <c r="CC133" s="13">
        <v>0.79791666666666661</v>
      </c>
      <c r="CD133">
        <v>200</v>
      </c>
      <c r="CE133">
        <v>180</v>
      </c>
      <c r="CF133" t="s">
        <v>309</v>
      </c>
      <c r="CG133">
        <v>34</v>
      </c>
      <c r="CH133">
        <v>294</v>
      </c>
      <c r="CI133">
        <v>48</v>
      </c>
      <c r="CJ133">
        <v>49</v>
      </c>
      <c r="CK133" t="s">
        <v>1461</v>
      </c>
      <c r="DD133">
        <v>3.4</v>
      </c>
      <c r="DE133">
        <v>89</v>
      </c>
      <c r="DG133">
        <v>3.7</v>
      </c>
      <c r="DH133">
        <v>94</v>
      </c>
      <c r="DL133" t="s">
        <v>1913</v>
      </c>
      <c r="DM133">
        <v>77</v>
      </c>
      <c r="DN133">
        <v>20</v>
      </c>
      <c r="DO133">
        <v>47</v>
      </c>
      <c r="DP133">
        <v>10</v>
      </c>
      <c r="DQ133">
        <v>50</v>
      </c>
      <c r="DR133" t="s">
        <v>1914</v>
      </c>
      <c r="DS133">
        <v>198</v>
      </c>
      <c r="DT133">
        <v>293</v>
      </c>
      <c r="DU133" t="s">
        <v>1915</v>
      </c>
      <c r="DV133" t="s">
        <v>1854</v>
      </c>
      <c r="DW133" t="s">
        <v>1916</v>
      </c>
      <c r="DX133">
        <v>14</v>
      </c>
      <c r="DY133" t="s">
        <v>1917</v>
      </c>
      <c r="DZ133" t="s">
        <v>1918</v>
      </c>
    </row>
    <row r="134" spans="28:137" x14ac:dyDescent="0.3">
      <c r="AB134">
        <v>40</v>
      </c>
      <c r="AC134" t="s">
        <v>210</v>
      </c>
      <c r="AD134">
        <v>39</v>
      </c>
      <c r="AE134" t="s">
        <v>178</v>
      </c>
      <c r="AF134" t="s">
        <v>124</v>
      </c>
      <c r="AG134">
        <v>61</v>
      </c>
      <c r="AH134">
        <v>42</v>
      </c>
      <c r="AI134">
        <v>27</v>
      </c>
      <c r="AJ134">
        <v>69</v>
      </c>
      <c r="AK134">
        <v>17</v>
      </c>
      <c r="AL134">
        <v>14</v>
      </c>
      <c r="AM134">
        <v>29</v>
      </c>
      <c r="AN134">
        <v>13</v>
      </c>
      <c r="AO134">
        <v>0</v>
      </c>
      <c r="AP134">
        <v>7</v>
      </c>
      <c r="AQ134">
        <v>20</v>
      </c>
      <c r="AR134">
        <v>7</v>
      </c>
      <c r="AS134">
        <v>0</v>
      </c>
      <c r="AT134">
        <v>225</v>
      </c>
      <c r="AU134" s="11">
        <v>45856</v>
      </c>
      <c r="AV134">
        <v>481</v>
      </c>
      <c r="AW134" s="12">
        <v>45.219444444444441</v>
      </c>
      <c r="AX134" s="13">
        <v>0.74097222222222225</v>
      </c>
      <c r="AY134">
        <v>0</v>
      </c>
      <c r="AZ134">
        <v>1</v>
      </c>
      <c r="BA134" t="s">
        <v>132</v>
      </c>
      <c r="BB134">
        <v>11</v>
      </c>
      <c r="BC134">
        <v>102</v>
      </c>
      <c r="BD134">
        <v>12</v>
      </c>
      <c r="BE134">
        <v>46</v>
      </c>
      <c r="BH134" t="s">
        <v>345</v>
      </c>
      <c r="BI134">
        <v>26</v>
      </c>
      <c r="BJ134" t="s">
        <v>191</v>
      </c>
      <c r="BK134" t="s">
        <v>105</v>
      </c>
      <c r="BL134">
        <v>81</v>
      </c>
      <c r="BM134">
        <v>40</v>
      </c>
      <c r="BN134">
        <v>33</v>
      </c>
      <c r="BO134">
        <v>75</v>
      </c>
      <c r="BP134">
        <v>7</v>
      </c>
      <c r="BQ134">
        <v>8</v>
      </c>
      <c r="BR134">
        <v>17</v>
      </c>
      <c r="BS134">
        <v>5</v>
      </c>
      <c r="BT134">
        <v>0</v>
      </c>
      <c r="BU134">
        <v>4</v>
      </c>
      <c r="BV134">
        <v>24</v>
      </c>
      <c r="BW134">
        <v>9</v>
      </c>
      <c r="BX134">
        <v>0</v>
      </c>
      <c r="BY134">
        <v>204</v>
      </c>
      <c r="BZ134" s="11">
        <v>45827</v>
      </c>
      <c r="CA134" s="12">
        <v>402</v>
      </c>
      <c r="CB134" s="13">
        <v>62.78263888888889</v>
      </c>
      <c r="CC134" s="13">
        <v>0.77500000000000002</v>
      </c>
      <c r="CD134">
        <v>13</v>
      </c>
      <c r="CE134">
        <v>12</v>
      </c>
      <c r="CF134" t="s">
        <v>683</v>
      </c>
      <c r="CG134">
        <v>29</v>
      </c>
      <c r="CH134">
        <v>56</v>
      </c>
      <c r="CI134">
        <v>28</v>
      </c>
      <c r="CJ134">
        <v>21</v>
      </c>
      <c r="CK134" t="s">
        <v>1462</v>
      </c>
      <c r="DD134">
        <v>3.39</v>
      </c>
      <c r="DE134">
        <v>89</v>
      </c>
      <c r="DG134">
        <v>3.69</v>
      </c>
      <c r="DH134">
        <v>94</v>
      </c>
    </row>
    <row r="135" spans="28:137" x14ac:dyDescent="0.3">
      <c r="AB135">
        <v>41</v>
      </c>
      <c r="AC135" t="s">
        <v>213</v>
      </c>
      <c r="AD135">
        <v>29</v>
      </c>
      <c r="AE135" t="s">
        <v>170</v>
      </c>
      <c r="AF135" t="s">
        <v>109</v>
      </c>
      <c r="AG135">
        <v>65</v>
      </c>
      <c r="AH135">
        <v>19</v>
      </c>
      <c r="AI135">
        <v>49</v>
      </c>
      <c r="AJ135">
        <v>68</v>
      </c>
      <c r="AK135">
        <v>-2</v>
      </c>
      <c r="AL135">
        <v>16</v>
      </c>
      <c r="AM135">
        <v>9</v>
      </c>
      <c r="AN135">
        <v>9</v>
      </c>
      <c r="AO135">
        <v>1</v>
      </c>
      <c r="AP135">
        <v>4</v>
      </c>
      <c r="AQ135">
        <v>27</v>
      </c>
      <c r="AR135">
        <v>19</v>
      </c>
      <c r="AS135">
        <v>3</v>
      </c>
      <c r="AT135">
        <v>144</v>
      </c>
      <c r="AU135" s="11">
        <v>45701</v>
      </c>
      <c r="AV135">
        <v>292</v>
      </c>
      <c r="AW135" s="12">
        <v>55.253472222222221</v>
      </c>
      <c r="AX135" s="13">
        <v>0.85</v>
      </c>
      <c r="AY135">
        <v>569</v>
      </c>
      <c r="AZ135">
        <v>429</v>
      </c>
      <c r="BA135" t="s">
        <v>250</v>
      </c>
      <c r="BB135">
        <v>54</v>
      </c>
      <c r="BC135">
        <v>86</v>
      </c>
      <c r="BD135">
        <v>34</v>
      </c>
      <c r="BE135">
        <v>50</v>
      </c>
      <c r="BH135" t="s">
        <v>319</v>
      </c>
      <c r="BI135">
        <v>27</v>
      </c>
      <c r="BJ135" t="s">
        <v>236</v>
      </c>
      <c r="BK135" t="s">
        <v>124</v>
      </c>
      <c r="BL135">
        <v>82</v>
      </c>
      <c r="BM135">
        <v>29</v>
      </c>
      <c r="BN135">
        <v>44</v>
      </c>
      <c r="BO135">
        <v>74</v>
      </c>
      <c r="BP135">
        <v>-12</v>
      </c>
      <c r="BQ135">
        <v>12</v>
      </c>
      <c r="BR135">
        <v>18</v>
      </c>
      <c r="BS135">
        <v>9</v>
      </c>
      <c r="BT135">
        <v>0</v>
      </c>
      <c r="BU135">
        <v>2</v>
      </c>
      <c r="BV135">
        <v>25</v>
      </c>
      <c r="BW135">
        <v>19</v>
      </c>
      <c r="BX135">
        <v>0</v>
      </c>
      <c r="BY135">
        <v>225</v>
      </c>
      <c r="BZ135" s="11">
        <v>45912</v>
      </c>
      <c r="CA135" s="12">
        <v>467</v>
      </c>
      <c r="CB135" s="13">
        <v>61.621527777777779</v>
      </c>
      <c r="CC135" s="13">
        <v>0.75138888888888899</v>
      </c>
      <c r="CD135">
        <v>10</v>
      </c>
      <c r="CE135">
        <v>28</v>
      </c>
      <c r="CF135" s="11">
        <v>45742</v>
      </c>
      <c r="CG135">
        <v>28</v>
      </c>
      <c r="CH135">
        <v>67</v>
      </c>
      <c r="CI135">
        <v>45</v>
      </c>
      <c r="CJ135">
        <v>57</v>
      </c>
      <c r="CK135" t="s">
        <v>1463</v>
      </c>
      <c r="DD135">
        <v>3.38</v>
      </c>
      <c r="DE135">
        <v>89</v>
      </c>
      <c r="DG135">
        <v>3.68</v>
      </c>
      <c r="DH135">
        <v>94</v>
      </c>
      <c r="DL135" t="s">
        <v>1919</v>
      </c>
    </row>
    <row r="136" spans="28:137" x14ac:dyDescent="0.3">
      <c r="AB136">
        <v>42</v>
      </c>
      <c r="AC136" t="s">
        <v>218</v>
      </c>
      <c r="AD136">
        <v>31</v>
      </c>
      <c r="AE136" t="s">
        <v>134</v>
      </c>
      <c r="AF136" t="s">
        <v>105</v>
      </c>
      <c r="AG136">
        <v>78</v>
      </c>
      <c r="AH136">
        <v>34</v>
      </c>
      <c r="AI136">
        <v>34</v>
      </c>
      <c r="AJ136">
        <v>68</v>
      </c>
      <c r="AK136">
        <v>-21</v>
      </c>
      <c r="AL136">
        <v>12</v>
      </c>
      <c r="AM136">
        <v>26</v>
      </c>
      <c r="AN136">
        <v>8</v>
      </c>
      <c r="AO136">
        <v>0</v>
      </c>
      <c r="AP136">
        <v>1</v>
      </c>
      <c r="AQ136">
        <v>24</v>
      </c>
      <c r="AR136">
        <v>10</v>
      </c>
      <c r="AS136">
        <v>0</v>
      </c>
      <c r="AT136">
        <v>194</v>
      </c>
      <c r="AU136" s="11">
        <v>45794</v>
      </c>
      <c r="AV136">
        <v>392</v>
      </c>
      <c r="AW136" s="12">
        <v>62.785416666666663</v>
      </c>
      <c r="AX136" s="13">
        <v>0.80486111111111114</v>
      </c>
      <c r="AY136">
        <v>18</v>
      </c>
      <c r="AZ136">
        <v>23</v>
      </c>
      <c r="BA136" t="s">
        <v>219</v>
      </c>
      <c r="BB136">
        <v>75</v>
      </c>
      <c r="BC136">
        <v>113</v>
      </c>
      <c r="BD136">
        <v>19</v>
      </c>
      <c r="BE136">
        <v>73</v>
      </c>
      <c r="BH136" t="s">
        <v>298</v>
      </c>
      <c r="BI136">
        <v>25</v>
      </c>
      <c r="BJ136" t="s">
        <v>152</v>
      </c>
      <c r="BK136" t="s">
        <v>126</v>
      </c>
      <c r="BL136">
        <v>72</v>
      </c>
      <c r="BM136">
        <v>17</v>
      </c>
      <c r="BN136">
        <v>56</v>
      </c>
      <c r="BO136">
        <v>74</v>
      </c>
      <c r="BP136">
        <v>1</v>
      </c>
      <c r="BQ136">
        <v>134</v>
      </c>
      <c r="BR136">
        <v>25</v>
      </c>
      <c r="BS136">
        <v>12</v>
      </c>
      <c r="BT136">
        <v>1</v>
      </c>
      <c r="BU136">
        <v>5</v>
      </c>
      <c r="BV136">
        <v>28</v>
      </c>
      <c r="BW136">
        <v>27</v>
      </c>
      <c r="BX136">
        <v>1</v>
      </c>
      <c r="BY136">
        <v>137</v>
      </c>
      <c r="BZ136" s="11">
        <v>45759</v>
      </c>
      <c r="CA136" s="12">
        <v>299</v>
      </c>
      <c r="CB136" s="13">
        <v>70.330555555555563</v>
      </c>
      <c r="CC136" s="13">
        <v>0.9770833333333333</v>
      </c>
      <c r="CD136">
        <v>0</v>
      </c>
      <c r="CE136">
        <v>0</v>
      </c>
      <c r="CG136">
        <v>123</v>
      </c>
      <c r="CH136">
        <v>44</v>
      </c>
      <c r="CI136">
        <v>47</v>
      </c>
      <c r="CJ136">
        <v>33</v>
      </c>
      <c r="CK136" t="s">
        <v>1464</v>
      </c>
      <c r="DD136">
        <v>3.37</v>
      </c>
      <c r="DE136">
        <v>89</v>
      </c>
      <c r="DG136">
        <v>3.67</v>
      </c>
      <c r="DH136">
        <v>94</v>
      </c>
    </row>
    <row r="137" spans="28:137" x14ac:dyDescent="0.3">
      <c r="AB137">
        <v>43</v>
      </c>
      <c r="AC137" t="s">
        <v>214</v>
      </c>
      <c r="AD137">
        <v>23</v>
      </c>
      <c r="AE137" t="s">
        <v>215</v>
      </c>
      <c r="AF137" t="s">
        <v>124</v>
      </c>
      <c r="AG137">
        <v>78</v>
      </c>
      <c r="AH137">
        <v>26</v>
      </c>
      <c r="AI137">
        <v>41</v>
      </c>
      <c r="AJ137">
        <v>67</v>
      </c>
      <c r="AK137">
        <v>-1</v>
      </c>
      <c r="AL137">
        <v>49</v>
      </c>
      <c r="AM137">
        <v>20</v>
      </c>
      <c r="AN137">
        <v>6</v>
      </c>
      <c r="AO137">
        <v>0</v>
      </c>
      <c r="AP137">
        <v>9</v>
      </c>
      <c r="AQ137">
        <v>27</v>
      </c>
      <c r="AR137">
        <v>14</v>
      </c>
      <c r="AS137">
        <v>0</v>
      </c>
      <c r="AT137">
        <v>260</v>
      </c>
      <c r="AU137" s="11" t="s">
        <v>216</v>
      </c>
      <c r="AV137">
        <v>523</v>
      </c>
      <c r="AW137" s="12">
        <v>65.438194444444449</v>
      </c>
      <c r="AX137" s="13">
        <v>0.83888888888888891</v>
      </c>
      <c r="AY137">
        <v>57</v>
      </c>
      <c r="AZ137">
        <v>64</v>
      </c>
      <c r="BA137" t="s">
        <v>217</v>
      </c>
      <c r="BB137">
        <v>65</v>
      </c>
      <c r="BC137">
        <v>45</v>
      </c>
      <c r="BD137">
        <v>41</v>
      </c>
      <c r="BE137">
        <v>81</v>
      </c>
      <c r="BH137" t="s">
        <v>183</v>
      </c>
      <c r="BI137">
        <v>21</v>
      </c>
      <c r="BJ137" t="s">
        <v>184</v>
      </c>
      <c r="BK137" t="s">
        <v>124</v>
      </c>
      <c r="BL137">
        <v>82</v>
      </c>
      <c r="BM137">
        <v>31</v>
      </c>
      <c r="BN137">
        <v>41</v>
      </c>
      <c r="BO137">
        <v>73</v>
      </c>
      <c r="BP137">
        <v>23</v>
      </c>
      <c r="BQ137">
        <v>14</v>
      </c>
      <c r="BR137">
        <v>24</v>
      </c>
      <c r="BS137">
        <v>16</v>
      </c>
      <c r="BT137">
        <v>0</v>
      </c>
      <c r="BU137">
        <v>4</v>
      </c>
      <c r="BV137">
        <v>31</v>
      </c>
      <c r="BW137">
        <v>10</v>
      </c>
      <c r="BX137">
        <v>0</v>
      </c>
      <c r="BY137">
        <v>163</v>
      </c>
      <c r="BZ137" t="s">
        <v>223</v>
      </c>
      <c r="CA137" s="12">
        <v>311</v>
      </c>
      <c r="CB137" s="13">
        <v>60.656944444444441</v>
      </c>
      <c r="CC137" s="13">
        <v>0.73958333333333337</v>
      </c>
      <c r="CD137">
        <v>4</v>
      </c>
      <c r="CE137">
        <v>6</v>
      </c>
      <c r="CF137" t="s">
        <v>391</v>
      </c>
      <c r="CG137">
        <v>27</v>
      </c>
      <c r="CH137">
        <v>69</v>
      </c>
      <c r="CI137">
        <v>48</v>
      </c>
      <c r="CJ137">
        <v>25</v>
      </c>
      <c r="DD137">
        <v>3.36</v>
      </c>
      <c r="DE137">
        <v>89</v>
      </c>
      <c r="DG137">
        <v>3.66</v>
      </c>
      <c r="DH137">
        <v>94</v>
      </c>
      <c r="DL137" t="s">
        <v>1920</v>
      </c>
    </row>
    <row r="138" spans="28:137" x14ac:dyDescent="0.3">
      <c r="AB138">
        <v>44</v>
      </c>
      <c r="AC138" t="s">
        <v>221</v>
      </c>
      <c r="AD138">
        <v>24</v>
      </c>
      <c r="AE138" t="s">
        <v>139</v>
      </c>
      <c r="AF138" t="s">
        <v>105</v>
      </c>
      <c r="AG138">
        <v>78</v>
      </c>
      <c r="AH138">
        <v>37</v>
      </c>
      <c r="AI138">
        <v>30</v>
      </c>
      <c r="AJ138">
        <v>67</v>
      </c>
      <c r="AK138">
        <v>10</v>
      </c>
      <c r="AL138">
        <v>14</v>
      </c>
      <c r="AM138">
        <v>27</v>
      </c>
      <c r="AN138">
        <v>10</v>
      </c>
      <c r="AO138">
        <v>0</v>
      </c>
      <c r="AP138">
        <v>8</v>
      </c>
      <c r="AQ138">
        <v>24</v>
      </c>
      <c r="AR138">
        <v>6</v>
      </c>
      <c r="AS138">
        <v>0</v>
      </c>
      <c r="AT138">
        <v>228</v>
      </c>
      <c r="AU138" s="11">
        <v>45704</v>
      </c>
      <c r="AV138">
        <v>412</v>
      </c>
      <c r="AW138" s="12">
        <v>58.707638888888887</v>
      </c>
      <c r="AX138" s="13">
        <v>0.75277777777777777</v>
      </c>
      <c r="AY138">
        <v>6</v>
      </c>
      <c r="AZ138">
        <v>6</v>
      </c>
      <c r="BA138" t="s">
        <v>106</v>
      </c>
      <c r="BB138">
        <v>31</v>
      </c>
      <c r="BC138">
        <v>65</v>
      </c>
      <c r="BD138">
        <v>21</v>
      </c>
      <c r="BE138">
        <v>54</v>
      </c>
      <c r="BH138" t="s">
        <v>136</v>
      </c>
      <c r="BI138">
        <v>30</v>
      </c>
      <c r="BJ138" t="s">
        <v>123</v>
      </c>
      <c r="BK138" t="s">
        <v>109</v>
      </c>
      <c r="BL138">
        <v>74</v>
      </c>
      <c r="BM138">
        <v>25</v>
      </c>
      <c r="BN138">
        <v>47</v>
      </c>
      <c r="BO138">
        <v>73</v>
      </c>
      <c r="BP138">
        <v>1</v>
      </c>
      <c r="BQ138">
        <v>62</v>
      </c>
      <c r="BR138">
        <v>18</v>
      </c>
      <c r="BS138">
        <v>11</v>
      </c>
      <c r="BT138">
        <v>0</v>
      </c>
      <c r="BU138">
        <v>4</v>
      </c>
      <c r="BV138">
        <v>35</v>
      </c>
      <c r="BW138">
        <v>12</v>
      </c>
      <c r="BX138">
        <v>0</v>
      </c>
      <c r="BY138">
        <v>154</v>
      </c>
      <c r="BZ138" s="11">
        <v>45704</v>
      </c>
      <c r="CA138" s="12">
        <v>270</v>
      </c>
      <c r="CB138" s="13">
        <v>62.238888888888887</v>
      </c>
      <c r="CC138" s="13">
        <v>0.84097222222222223</v>
      </c>
      <c r="CD138">
        <v>603</v>
      </c>
      <c r="CE138">
        <v>650</v>
      </c>
      <c r="CF138" t="s">
        <v>1129</v>
      </c>
      <c r="CG138">
        <v>40</v>
      </c>
      <c r="CH138">
        <v>63</v>
      </c>
      <c r="CI138">
        <v>45</v>
      </c>
      <c r="CJ138">
        <v>33</v>
      </c>
      <c r="DD138">
        <v>3.35</v>
      </c>
      <c r="DE138">
        <v>89</v>
      </c>
      <c r="DG138">
        <v>3.65</v>
      </c>
      <c r="DH138">
        <v>94</v>
      </c>
    </row>
    <row r="139" spans="28:137" x14ac:dyDescent="0.3">
      <c r="AB139">
        <v>45</v>
      </c>
      <c r="AC139" t="s">
        <v>222</v>
      </c>
      <c r="AD139">
        <v>26</v>
      </c>
      <c r="AE139" t="s">
        <v>130</v>
      </c>
      <c r="AF139" t="s">
        <v>109</v>
      </c>
      <c r="AG139">
        <v>72</v>
      </c>
      <c r="AH139">
        <v>35</v>
      </c>
      <c r="AI139">
        <v>32</v>
      </c>
      <c r="AJ139">
        <v>67</v>
      </c>
      <c r="AK139">
        <v>13</v>
      </c>
      <c r="AL139">
        <v>20</v>
      </c>
      <c r="AM139">
        <v>21</v>
      </c>
      <c r="AN139">
        <v>14</v>
      </c>
      <c r="AO139">
        <v>0</v>
      </c>
      <c r="AP139">
        <v>3</v>
      </c>
      <c r="AQ139">
        <v>17</v>
      </c>
      <c r="AR139">
        <v>13</v>
      </c>
      <c r="AS139">
        <v>2</v>
      </c>
      <c r="AT139">
        <v>184</v>
      </c>
      <c r="AU139" s="11" t="s">
        <v>223</v>
      </c>
      <c r="AV139">
        <v>334</v>
      </c>
      <c r="AW139" s="12">
        <v>61.11805555555555</v>
      </c>
      <c r="AX139" s="13">
        <v>0.84861111111111109</v>
      </c>
      <c r="AY139">
        <v>946</v>
      </c>
      <c r="AZ139">
        <v>762</v>
      </c>
      <c r="BA139" t="s">
        <v>535</v>
      </c>
      <c r="BB139">
        <v>59</v>
      </c>
      <c r="BC139">
        <v>42</v>
      </c>
      <c r="BD139">
        <v>24</v>
      </c>
      <c r="BE139">
        <v>50</v>
      </c>
      <c r="BH139" t="s">
        <v>362</v>
      </c>
      <c r="BI139">
        <v>28</v>
      </c>
      <c r="BJ139" t="s">
        <v>170</v>
      </c>
      <c r="BK139" t="s">
        <v>109</v>
      </c>
      <c r="BL139">
        <v>76</v>
      </c>
      <c r="BM139">
        <v>34</v>
      </c>
      <c r="BN139">
        <v>38</v>
      </c>
      <c r="BO139">
        <v>73</v>
      </c>
      <c r="BP139">
        <v>21</v>
      </c>
      <c r="BQ139">
        <v>36</v>
      </c>
      <c r="BR139">
        <v>10</v>
      </c>
      <c r="BS139">
        <v>6</v>
      </c>
      <c r="BT139">
        <v>0</v>
      </c>
      <c r="BU139">
        <v>7</v>
      </c>
      <c r="BV139">
        <v>25</v>
      </c>
      <c r="BW139">
        <v>13</v>
      </c>
      <c r="BX139">
        <v>0</v>
      </c>
      <c r="BY139">
        <v>246</v>
      </c>
      <c r="BZ139" s="11">
        <v>45882</v>
      </c>
      <c r="CA139" s="12">
        <v>500</v>
      </c>
      <c r="CB139" s="12">
        <v>56.881250000000001</v>
      </c>
      <c r="CC139" s="13">
        <v>0.74861111111111101</v>
      </c>
      <c r="CD139">
        <v>37</v>
      </c>
      <c r="CE139">
        <v>47</v>
      </c>
      <c r="CF139" t="s">
        <v>766</v>
      </c>
      <c r="CG139">
        <v>20</v>
      </c>
      <c r="CH139">
        <v>63</v>
      </c>
      <c r="CI139">
        <v>39</v>
      </c>
      <c r="CJ139">
        <v>39</v>
      </c>
      <c r="DD139">
        <v>3.34</v>
      </c>
      <c r="DE139">
        <v>89</v>
      </c>
      <c r="DG139">
        <v>3.64</v>
      </c>
      <c r="DH139">
        <v>94</v>
      </c>
      <c r="DL139" t="s">
        <v>1921</v>
      </c>
    </row>
    <row r="140" spans="28:137" x14ac:dyDescent="0.3">
      <c r="AB140">
        <v>46</v>
      </c>
      <c r="AC140" t="s">
        <v>220</v>
      </c>
      <c r="AD140">
        <v>32</v>
      </c>
      <c r="AE140" t="s">
        <v>120</v>
      </c>
      <c r="AF140" t="s">
        <v>105</v>
      </c>
      <c r="AG140">
        <v>64</v>
      </c>
      <c r="AH140">
        <v>19</v>
      </c>
      <c r="AI140">
        <v>48</v>
      </c>
      <c r="AJ140">
        <v>67</v>
      </c>
      <c r="AK140">
        <v>21</v>
      </c>
      <c r="AL140">
        <v>14</v>
      </c>
      <c r="AM140">
        <v>14</v>
      </c>
      <c r="AN140">
        <v>5</v>
      </c>
      <c r="AO140">
        <v>0</v>
      </c>
      <c r="AP140">
        <v>4</v>
      </c>
      <c r="AQ140">
        <v>27</v>
      </c>
      <c r="AR140">
        <v>20</v>
      </c>
      <c r="AS140">
        <v>1</v>
      </c>
      <c r="AT140">
        <v>131</v>
      </c>
      <c r="AU140" s="11">
        <v>45791</v>
      </c>
      <c r="AV140">
        <v>222</v>
      </c>
      <c r="AW140" s="12">
        <v>51.529166666666669</v>
      </c>
      <c r="AX140" s="13">
        <v>0.80486111111111114</v>
      </c>
      <c r="AY140">
        <v>5</v>
      </c>
      <c r="AZ140">
        <v>10</v>
      </c>
      <c r="BA140" t="s">
        <v>156</v>
      </c>
      <c r="BB140">
        <v>39</v>
      </c>
      <c r="BC140">
        <v>32</v>
      </c>
      <c r="BD140">
        <v>37</v>
      </c>
      <c r="BE140">
        <v>71</v>
      </c>
      <c r="BJ140" t="s">
        <v>71</v>
      </c>
      <c r="BK140" t="s">
        <v>72</v>
      </c>
      <c r="BL140" t="s">
        <v>73</v>
      </c>
      <c r="BM140" t="s">
        <v>74</v>
      </c>
      <c r="BN140" t="s">
        <v>75</v>
      </c>
      <c r="BO140">
        <v>72</v>
      </c>
      <c r="BP140">
        <v>-12</v>
      </c>
      <c r="BQ140">
        <v>30</v>
      </c>
      <c r="BR140">
        <v>25</v>
      </c>
      <c r="BS140">
        <v>6</v>
      </c>
      <c r="CA140" s="12"/>
      <c r="CB140" s="13"/>
      <c r="DD140">
        <v>3.33</v>
      </c>
      <c r="DE140">
        <v>89</v>
      </c>
      <c r="DG140">
        <v>3.63</v>
      </c>
      <c r="DH140">
        <v>94</v>
      </c>
      <c r="DL140" t="s">
        <v>76</v>
      </c>
      <c r="DN140" t="s">
        <v>1922</v>
      </c>
      <c r="DO140" t="s">
        <v>1923</v>
      </c>
      <c r="DP140" t="s">
        <v>1924</v>
      </c>
      <c r="DQ140" t="s">
        <v>1925</v>
      </c>
      <c r="DR140" t="s">
        <v>1926</v>
      </c>
      <c r="DS140" t="s">
        <v>1927</v>
      </c>
      <c r="DT140" t="s">
        <v>1928</v>
      </c>
      <c r="DU140" t="s">
        <v>1929</v>
      </c>
      <c r="DV140" t="s">
        <v>1930</v>
      </c>
      <c r="DW140" t="s">
        <v>1931</v>
      </c>
      <c r="DX140" t="s">
        <v>1932</v>
      </c>
      <c r="DY140" t="s">
        <v>1933</v>
      </c>
      <c r="DZ140" t="s">
        <v>1934</v>
      </c>
      <c r="EA140" t="s">
        <v>1935</v>
      </c>
      <c r="EB140" t="s">
        <v>1936</v>
      </c>
      <c r="EC140" t="s">
        <v>1937</v>
      </c>
      <c r="ED140" t="s">
        <v>1938</v>
      </c>
      <c r="EE140" t="s">
        <v>1939</v>
      </c>
      <c r="EF140" t="s">
        <v>1940</v>
      </c>
      <c r="EG140" t="s">
        <v>1941</v>
      </c>
    </row>
    <row r="141" spans="28:137" x14ac:dyDescent="0.3">
      <c r="AB141">
        <v>47</v>
      </c>
      <c r="AC141" t="s">
        <v>225</v>
      </c>
      <c r="AD141">
        <v>24</v>
      </c>
      <c r="AE141" t="s">
        <v>178</v>
      </c>
      <c r="AF141" t="s">
        <v>109</v>
      </c>
      <c r="AG141">
        <v>76</v>
      </c>
      <c r="AH141">
        <v>30</v>
      </c>
      <c r="AI141">
        <v>36</v>
      </c>
      <c r="AJ141">
        <v>66</v>
      </c>
      <c r="AK141">
        <v>40</v>
      </c>
      <c r="AL141">
        <v>18</v>
      </c>
      <c r="AM141">
        <v>27</v>
      </c>
      <c r="AN141">
        <v>0</v>
      </c>
      <c r="AO141">
        <v>3</v>
      </c>
      <c r="AP141">
        <v>6</v>
      </c>
      <c r="AQ141">
        <v>33</v>
      </c>
      <c r="AR141">
        <v>1</v>
      </c>
      <c r="AS141">
        <v>2</v>
      </c>
      <c r="AT141">
        <v>142</v>
      </c>
      <c r="AU141" s="11">
        <v>45678</v>
      </c>
      <c r="AV141">
        <v>249</v>
      </c>
      <c r="AW141" s="12">
        <v>52.111111111111114</v>
      </c>
      <c r="AX141" s="13">
        <v>0.68541666666666667</v>
      </c>
      <c r="AY141">
        <v>6</v>
      </c>
      <c r="AZ141">
        <v>19</v>
      </c>
      <c r="BA141" t="s">
        <v>226</v>
      </c>
      <c r="BB141">
        <v>33</v>
      </c>
      <c r="BC141">
        <v>20</v>
      </c>
      <c r="BD141">
        <v>19</v>
      </c>
      <c r="BE141">
        <v>56</v>
      </c>
      <c r="BH141" t="s">
        <v>77</v>
      </c>
      <c r="BI141" t="s">
        <v>78</v>
      </c>
      <c r="BJ141" t="s">
        <v>79</v>
      </c>
      <c r="BK141" t="s">
        <v>80</v>
      </c>
      <c r="BL141" t="s">
        <v>3</v>
      </c>
      <c r="BM141" t="s">
        <v>4</v>
      </c>
      <c r="BN141" t="s">
        <v>5</v>
      </c>
      <c r="BO141">
        <v>72</v>
      </c>
      <c r="BP141">
        <v>19</v>
      </c>
      <c r="BQ141">
        <v>57</v>
      </c>
      <c r="BR141">
        <v>19</v>
      </c>
      <c r="BS141">
        <v>6</v>
      </c>
      <c r="BT141" t="s">
        <v>85</v>
      </c>
      <c r="BU141" t="s">
        <v>86</v>
      </c>
      <c r="BV141" t="s">
        <v>87</v>
      </c>
      <c r="BW141" t="s">
        <v>88</v>
      </c>
      <c r="BX141" t="s">
        <v>89</v>
      </c>
      <c r="BY141" t="s">
        <v>90</v>
      </c>
      <c r="BZ141" t="s">
        <v>91</v>
      </c>
      <c r="CA141" s="12" t="s">
        <v>92</v>
      </c>
      <c r="CB141" s="13" t="s">
        <v>93</v>
      </c>
      <c r="CC141" t="s">
        <v>94</v>
      </c>
      <c r="CD141" t="s">
        <v>95</v>
      </c>
      <c r="CE141" t="s">
        <v>96</v>
      </c>
      <c r="CF141" t="s">
        <v>97</v>
      </c>
      <c r="CG141" t="s">
        <v>98</v>
      </c>
      <c r="CH141" t="s">
        <v>99</v>
      </c>
      <c r="CI141" t="s">
        <v>100</v>
      </c>
      <c r="CJ141" t="s">
        <v>101</v>
      </c>
      <c r="CK141" t="s">
        <v>102</v>
      </c>
      <c r="DD141">
        <v>3.32</v>
      </c>
      <c r="DE141">
        <v>89</v>
      </c>
      <c r="DG141">
        <v>3.62</v>
      </c>
      <c r="DH141">
        <v>94</v>
      </c>
      <c r="DL141">
        <v>1</v>
      </c>
      <c r="DM141" t="s">
        <v>1942</v>
      </c>
      <c r="DN141" t="s">
        <v>1943</v>
      </c>
      <c r="DO141" s="11">
        <v>45658</v>
      </c>
      <c r="DP141" s="11">
        <v>45726</v>
      </c>
      <c r="DQ141" s="16">
        <v>38167</v>
      </c>
      <c r="DR141" t="s">
        <v>1944</v>
      </c>
      <c r="DS141" s="16">
        <v>37126</v>
      </c>
      <c r="DT141" t="s">
        <v>1945</v>
      </c>
      <c r="DU141" s="16">
        <v>36657</v>
      </c>
      <c r="DV141" s="16">
        <v>36962</v>
      </c>
      <c r="DW141" s="16">
        <v>36724</v>
      </c>
      <c r="DX141" s="16">
        <v>37785</v>
      </c>
      <c r="DY141" s="16">
        <v>38094</v>
      </c>
      <c r="DZ141" s="16">
        <v>36860</v>
      </c>
      <c r="EA141" s="16">
        <v>36534</v>
      </c>
      <c r="EB141" s="16">
        <v>36655</v>
      </c>
      <c r="EC141" s="16">
        <v>37020</v>
      </c>
      <c r="ED141" s="16">
        <v>37324</v>
      </c>
      <c r="EE141" s="16">
        <v>36531</v>
      </c>
      <c r="EF141" s="16">
        <v>36990</v>
      </c>
      <c r="EG141" s="16">
        <v>36558</v>
      </c>
    </row>
    <row r="142" spans="28:137" x14ac:dyDescent="0.3">
      <c r="AB142">
        <v>48</v>
      </c>
      <c r="AC142" t="s">
        <v>244</v>
      </c>
      <c r="AD142">
        <v>32</v>
      </c>
      <c r="AE142" t="s">
        <v>160</v>
      </c>
      <c r="AF142" t="s">
        <v>109</v>
      </c>
      <c r="AG142">
        <v>79</v>
      </c>
      <c r="AH142">
        <v>22</v>
      </c>
      <c r="AI142">
        <v>44</v>
      </c>
      <c r="AJ142">
        <v>66</v>
      </c>
      <c r="AK142">
        <v>4</v>
      </c>
      <c r="AL142">
        <v>28</v>
      </c>
      <c r="AM142">
        <v>16</v>
      </c>
      <c r="AN142">
        <v>5</v>
      </c>
      <c r="AO142">
        <v>1</v>
      </c>
      <c r="AP142">
        <v>4</v>
      </c>
      <c r="AQ142">
        <v>30</v>
      </c>
      <c r="AR142">
        <v>14</v>
      </c>
      <c r="AS142">
        <v>0</v>
      </c>
      <c r="AT142">
        <v>167</v>
      </c>
      <c r="AU142" s="11">
        <v>45701</v>
      </c>
      <c r="AV142">
        <v>317</v>
      </c>
      <c r="AW142" s="12">
        <v>64.347916666666663</v>
      </c>
      <c r="AX142" s="13">
        <v>0.81458333333333333</v>
      </c>
      <c r="AY142">
        <v>355</v>
      </c>
      <c r="AZ142">
        <v>364</v>
      </c>
      <c r="BA142" t="s">
        <v>343</v>
      </c>
      <c r="BB142">
        <v>58</v>
      </c>
      <c r="BC142">
        <v>54</v>
      </c>
      <c r="BD142">
        <v>17</v>
      </c>
      <c r="BE142">
        <v>75</v>
      </c>
      <c r="BH142" t="s">
        <v>326</v>
      </c>
      <c r="BI142">
        <v>30</v>
      </c>
      <c r="BJ142" t="s">
        <v>152</v>
      </c>
      <c r="BK142" t="s">
        <v>109</v>
      </c>
      <c r="BL142">
        <v>81</v>
      </c>
      <c r="BM142">
        <v>26</v>
      </c>
      <c r="BN142">
        <v>46</v>
      </c>
      <c r="BO142">
        <v>72</v>
      </c>
      <c r="BP142">
        <v>17</v>
      </c>
      <c r="BQ142">
        <v>36</v>
      </c>
      <c r="BR142">
        <v>26</v>
      </c>
      <c r="BS142">
        <v>8</v>
      </c>
      <c r="BT142">
        <v>2</v>
      </c>
      <c r="BU142">
        <v>3</v>
      </c>
      <c r="BV142">
        <v>23</v>
      </c>
      <c r="BW142">
        <v>19</v>
      </c>
      <c r="BX142">
        <v>4</v>
      </c>
      <c r="BY142">
        <v>221</v>
      </c>
      <c r="BZ142" s="11">
        <v>45880</v>
      </c>
      <c r="CA142" s="12">
        <v>414</v>
      </c>
      <c r="CB142" s="13">
        <v>66.635416666666671</v>
      </c>
      <c r="CC142" s="13">
        <v>0.82291666666666663</v>
      </c>
      <c r="CD142">
        <v>548</v>
      </c>
      <c r="CE142">
        <v>564</v>
      </c>
      <c r="CF142" t="s">
        <v>245</v>
      </c>
      <c r="CG142">
        <v>55</v>
      </c>
      <c r="CH142">
        <v>49</v>
      </c>
      <c r="CI142">
        <v>48</v>
      </c>
      <c r="CJ142">
        <v>46</v>
      </c>
      <c r="CK142" t="s">
        <v>1465</v>
      </c>
      <c r="DD142">
        <v>3.31</v>
      </c>
      <c r="DE142">
        <v>89</v>
      </c>
      <c r="DG142">
        <v>3.61</v>
      </c>
      <c r="DH142">
        <v>94</v>
      </c>
      <c r="DL142">
        <v>2</v>
      </c>
      <c r="DM142" t="s">
        <v>1946</v>
      </c>
      <c r="DN142" t="s">
        <v>1947</v>
      </c>
      <c r="DO142" s="11">
        <v>45717</v>
      </c>
      <c r="DP142" s="11">
        <v>45814</v>
      </c>
      <c r="DQ142" s="16">
        <v>38954</v>
      </c>
      <c r="DR142" s="16">
        <v>37949</v>
      </c>
      <c r="DS142" s="16">
        <v>38321</v>
      </c>
      <c r="DT142" s="16">
        <v>38583</v>
      </c>
      <c r="DU142" s="16">
        <v>38122</v>
      </c>
      <c r="DV142" s="16">
        <v>36692</v>
      </c>
      <c r="DW142" s="16">
        <v>38114</v>
      </c>
      <c r="DX142" s="16">
        <v>36962</v>
      </c>
      <c r="DY142" s="16">
        <v>39918</v>
      </c>
      <c r="DZ142" s="16">
        <v>36730</v>
      </c>
      <c r="EA142" s="16">
        <v>36563</v>
      </c>
      <c r="EB142" s="16">
        <v>36991</v>
      </c>
      <c r="EC142" s="16">
        <v>36989</v>
      </c>
      <c r="ED142" s="16">
        <v>37995</v>
      </c>
      <c r="EE142" s="16">
        <v>37291</v>
      </c>
      <c r="EF142" s="16">
        <v>36990</v>
      </c>
      <c r="EG142" s="16">
        <v>36558</v>
      </c>
    </row>
    <row r="143" spans="28:137" x14ac:dyDescent="0.3">
      <c r="AB143">
        <v>48</v>
      </c>
      <c r="AC143" t="s">
        <v>244</v>
      </c>
      <c r="AD143">
        <v>32</v>
      </c>
      <c r="AE143" t="s">
        <v>246</v>
      </c>
      <c r="AF143" t="s">
        <v>109</v>
      </c>
      <c r="AG143">
        <v>52</v>
      </c>
      <c r="AH143">
        <v>15</v>
      </c>
      <c r="AI143">
        <v>30</v>
      </c>
      <c r="AJ143">
        <v>45</v>
      </c>
      <c r="AK143">
        <v>-8</v>
      </c>
      <c r="AL143">
        <v>20</v>
      </c>
      <c r="AM143">
        <v>9</v>
      </c>
      <c r="AN143">
        <v>5</v>
      </c>
      <c r="AO143">
        <v>1</v>
      </c>
      <c r="AP143">
        <v>1</v>
      </c>
      <c r="AQ143">
        <v>20</v>
      </c>
      <c r="AR143">
        <v>10</v>
      </c>
      <c r="AS143">
        <v>0</v>
      </c>
      <c r="AT143">
        <v>126</v>
      </c>
      <c r="AU143" s="11">
        <v>45911</v>
      </c>
      <c r="AV143">
        <v>237</v>
      </c>
      <c r="AW143" s="12">
        <v>45.188194444444441</v>
      </c>
      <c r="AX143" s="13">
        <v>0.86875000000000002</v>
      </c>
      <c r="AY143">
        <v>326</v>
      </c>
      <c r="AZ143">
        <v>348</v>
      </c>
      <c r="BA143" t="s">
        <v>128</v>
      </c>
      <c r="BB143">
        <v>37</v>
      </c>
      <c r="BC143">
        <v>37</v>
      </c>
      <c r="BD143">
        <v>13</v>
      </c>
      <c r="BE143">
        <v>57</v>
      </c>
      <c r="BH143" t="s">
        <v>461</v>
      </c>
      <c r="BI143">
        <v>24</v>
      </c>
      <c r="BJ143" t="s">
        <v>310</v>
      </c>
      <c r="BK143" t="s">
        <v>126</v>
      </c>
      <c r="BL143">
        <v>79</v>
      </c>
      <c r="BM143">
        <v>10</v>
      </c>
      <c r="BN143">
        <v>60</v>
      </c>
      <c r="BT143">
        <v>0</v>
      </c>
      <c r="BU143">
        <v>4</v>
      </c>
      <c r="BV143">
        <v>36</v>
      </c>
      <c r="BW143">
        <v>23</v>
      </c>
      <c r="BX143">
        <v>1</v>
      </c>
      <c r="BY143">
        <v>174</v>
      </c>
      <c r="BZ143" s="11">
        <v>45843</v>
      </c>
      <c r="CA143" s="12">
        <v>447</v>
      </c>
      <c r="CB143" s="13">
        <v>80.677083333333329</v>
      </c>
      <c r="CC143" s="12">
        <v>1.0215277777777778</v>
      </c>
      <c r="CD143">
        <v>0</v>
      </c>
      <c r="CE143">
        <v>0</v>
      </c>
      <c r="CG143">
        <v>180</v>
      </c>
      <c r="CH143">
        <v>84</v>
      </c>
      <c r="CI143">
        <v>32</v>
      </c>
      <c r="CJ143">
        <v>62</v>
      </c>
      <c r="CK143" t="s">
        <v>1466</v>
      </c>
      <c r="DD143">
        <v>3.3</v>
      </c>
      <c r="DE143">
        <v>88</v>
      </c>
      <c r="DG143">
        <v>3.6</v>
      </c>
      <c r="DH143">
        <v>94</v>
      </c>
      <c r="DL143">
        <v>3</v>
      </c>
      <c r="DM143" t="s">
        <v>1948</v>
      </c>
      <c r="DN143" t="s">
        <v>2184</v>
      </c>
      <c r="DO143" s="11">
        <v>45690</v>
      </c>
      <c r="DP143" s="11">
        <v>45754</v>
      </c>
      <c r="DQ143" s="16">
        <v>37861</v>
      </c>
      <c r="DR143" t="s">
        <v>1949</v>
      </c>
      <c r="DS143" s="16">
        <v>37243</v>
      </c>
      <c r="DT143" t="s">
        <v>2185</v>
      </c>
      <c r="DU143" s="16">
        <v>37050</v>
      </c>
      <c r="DV143" s="16">
        <v>36687</v>
      </c>
      <c r="DW143" s="16">
        <v>37756</v>
      </c>
      <c r="DX143" s="16">
        <v>37393</v>
      </c>
      <c r="DY143" s="16">
        <v>38915</v>
      </c>
      <c r="DZ143" s="16">
        <v>36665</v>
      </c>
      <c r="EA143" s="16">
        <v>36563</v>
      </c>
      <c r="EB143" s="16">
        <v>36684</v>
      </c>
      <c r="EC143" s="16">
        <v>37019</v>
      </c>
      <c r="ED143" s="16">
        <v>36627</v>
      </c>
      <c r="EE143" s="16">
        <v>36927</v>
      </c>
      <c r="EF143" s="16">
        <v>37298</v>
      </c>
      <c r="EG143" s="16">
        <v>37257</v>
      </c>
    </row>
    <row r="144" spans="28:137" x14ac:dyDescent="0.3">
      <c r="AB144">
        <v>48</v>
      </c>
      <c r="AC144" t="s">
        <v>244</v>
      </c>
      <c r="AD144">
        <v>32</v>
      </c>
      <c r="AE144" t="s">
        <v>147</v>
      </c>
      <c r="AF144" t="s">
        <v>109</v>
      </c>
      <c r="AG144">
        <v>27</v>
      </c>
      <c r="AH144">
        <v>7</v>
      </c>
      <c r="AI144">
        <v>14</v>
      </c>
      <c r="AJ144">
        <v>21</v>
      </c>
      <c r="AK144">
        <v>12</v>
      </c>
      <c r="AL144">
        <v>8</v>
      </c>
      <c r="AM144">
        <v>7</v>
      </c>
      <c r="AN144">
        <v>0</v>
      </c>
      <c r="AO144">
        <v>0</v>
      </c>
      <c r="AP144">
        <v>3</v>
      </c>
      <c r="AQ144">
        <v>10</v>
      </c>
      <c r="AR144">
        <v>4</v>
      </c>
      <c r="AS144">
        <v>0</v>
      </c>
      <c r="AT144">
        <v>41</v>
      </c>
      <c r="AU144" s="11">
        <v>45674</v>
      </c>
      <c r="AV144">
        <v>80</v>
      </c>
      <c r="AW144" s="12">
        <v>19.159722222222221</v>
      </c>
      <c r="AX144" s="13">
        <v>0.70972222222222225</v>
      </c>
      <c r="AY144">
        <v>29</v>
      </c>
      <c r="AZ144">
        <v>16</v>
      </c>
      <c r="BA144" t="s">
        <v>2108</v>
      </c>
      <c r="BB144">
        <v>21</v>
      </c>
      <c r="BC144">
        <v>17</v>
      </c>
      <c r="BD144">
        <v>4</v>
      </c>
      <c r="BE144">
        <v>18</v>
      </c>
      <c r="BH144" t="s">
        <v>249</v>
      </c>
      <c r="BI144">
        <v>36</v>
      </c>
      <c r="BJ144" t="s">
        <v>236</v>
      </c>
      <c r="BK144" t="s">
        <v>109</v>
      </c>
      <c r="BL144">
        <v>81</v>
      </c>
      <c r="BM144">
        <v>26</v>
      </c>
      <c r="BN144">
        <v>44</v>
      </c>
      <c r="BO144" t="s">
        <v>81</v>
      </c>
      <c r="BP144" t="s">
        <v>7</v>
      </c>
      <c r="BQ144" t="s">
        <v>82</v>
      </c>
      <c r="BR144" t="s">
        <v>83</v>
      </c>
      <c r="BS144" t="s">
        <v>84</v>
      </c>
      <c r="BT144">
        <v>1</v>
      </c>
      <c r="BU144">
        <v>6</v>
      </c>
      <c r="BV144">
        <v>28</v>
      </c>
      <c r="BW144">
        <v>14</v>
      </c>
      <c r="BX144">
        <v>2</v>
      </c>
      <c r="BY144">
        <v>133</v>
      </c>
      <c r="BZ144" s="11">
        <v>45796</v>
      </c>
      <c r="CA144" s="12">
        <v>232</v>
      </c>
      <c r="CB144" s="13">
        <v>66.34652777777778</v>
      </c>
      <c r="CC144" s="13">
        <v>0.81874999999999998</v>
      </c>
      <c r="CD144">
        <v>859</v>
      </c>
      <c r="CE144">
        <v>701</v>
      </c>
      <c r="CF144" t="s">
        <v>407</v>
      </c>
      <c r="CG144">
        <v>65</v>
      </c>
      <c r="CH144">
        <v>37</v>
      </c>
      <c r="CI144">
        <v>49</v>
      </c>
      <c r="CJ144">
        <v>37</v>
      </c>
      <c r="CK144" t="s">
        <v>1467</v>
      </c>
      <c r="DD144">
        <v>3.29</v>
      </c>
      <c r="DE144">
        <v>88</v>
      </c>
      <c r="DG144">
        <v>3.59</v>
      </c>
      <c r="DH144">
        <v>93</v>
      </c>
      <c r="DL144">
        <v>4</v>
      </c>
      <c r="DM144" t="s">
        <v>1950</v>
      </c>
      <c r="DN144" t="s">
        <v>2186</v>
      </c>
      <c r="DO144" s="11">
        <v>45748</v>
      </c>
      <c r="DP144" s="11">
        <v>45780</v>
      </c>
      <c r="DQ144" s="16">
        <v>37891</v>
      </c>
      <c r="DR144" t="s">
        <v>2026</v>
      </c>
      <c r="DS144" s="16">
        <v>38337</v>
      </c>
      <c r="DT144" s="16">
        <v>38656</v>
      </c>
      <c r="DU144" s="16">
        <v>37356</v>
      </c>
      <c r="DV144" s="16">
        <v>37474</v>
      </c>
      <c r="DW144" s="16">
        <v>38121</v>
      </c>
      <c r="DX144" s="16">
        <v>37028</v>
      </c>
      <c r="DY144" s="16">
        <v>40038</v>
      </c>
      <c r="DZ144" s="16">
        <v>36817</v>
      </c>
      <c r="EA144" s="16">
        <v>36957</v>
      </c>
      <c r="EB144" s="16">
        <v>37354</v>
      </c>
      <c r="EC144" s="16">
        <v>36566</v>
      </c>
      <c r="ED144" s="16">
        <v>37778</v>
      </c>
      <c r="EE144" s="16">
        <v>36589</v>
      </c>
      <c r="EF144" s="16">
        <v>37297</v>
      </c>
      <c r="EG144" s="16">
        <v>36924</v>
      </c>
    </row>
    <row r="145" spans="28:137" x14ac:dyDescent="0.3">
      <c r="AB145">
        <v>49</v>
      </c>
      <c r="AC145" t="s">
        <v>227</v>
      </c>
      <c r="AD145">
        <v>27</v>
      </c>
      <c r="AE145" t="s">
        <v>184</v>
      </c>
      <c r="AF145" t="s">
        <v>105</v>
      </c>
      <c r="AG145">
        <v>77</v>
      </c>
      <c r="AH145">
        <v>35</v>
      </c>
      <c r="AI145">
        <v>30</v>
      </c>
      <c r="AJ145">
        <v>65</v>
      </c>
      <c r="AK145">
        <v>-15</v>
      </c>
      <c r="AL145">
        <v>29</v>
      </c>
      <c r="AM145">
        <v>23</v>
      </c>
      <c r="AN145">
        <v>12</v>
      </c>
      <c r="AO145">
        <v>0</v>
      </c>
      <c r="AP145">
        <v>4</v>
      </c>
      <c r="AQ145">
        <v>14</v>
      </c>
      <c r="AR145">
        <v>16</v>
      </c>
      <c r="AS145">
        <v>0</v>
      </c>
      <c r="AT145">
        <v>229</v>
      </c>
      <c r="AU145" s="11">
        <v>45731</v>
      </c>
      <c r="AV145">
        <v>428</v>
      </c>
      <c r="AW145" s="12">
        <v>57.242361111111109</v>
      </c>
      <c r="AX145" s="13">
        <v>0.74375000000000002</v>
      </c>
      <c r="AY145">
        <v>25</v>
      </c>
      <c r="AZ145">
        <v>30</v>
      </c>
      <c r="BA145" t="s">
        <v>121</v>
      </c>
      <c r="BB145">
        <v>33</v>
      </c>
      <c r="BC145">
        <v>33</v>
      </c>
      <c r="BD145">
        <v>27</v>
      </c>
      <c r="BE145">
        <v>70</v>
      </c>
      <c r="BH145" t="s">
        <v>192</v>
      </c>
      <c r="BI145">
        <v>22</v>
      </c>
      <c r="BJ145" t="s">
        <v>193</v>
      </c>
      <c r="BK145" t="s">
        <v>124</v>
      </c>
      <c r="BL145">
        <v>75</v>
      </c>
      <c r="BM145">
        <v>18</v>
      </c>
      <c r="BN145">
        <v>52</v>
      </c>
      <c r="BO145">
        <v>72</v>
      </c>
      <c r="BP145">
        <v>15</v>
      </c>
      <c r="BQ145">
        <v>30</v>
      </c>
      <c r="BR145">
        <v>12</v>
      </c>
      <c r="BS145">
        <v>12</v>
      </c>
      <c r="BT145">
        <v>0</v>
      </c>
      <c r="BU145">
        <v>2</v>
      </c>
      <c r="BV145">
        <v>33</v>
      </c>
      <c r="BW145">
        <v>19</v>
      </c>
      <c r="BX145">
        <v>0</v>
      </c>
      <c r="BY145">
        <v>192</v>
      </c>
      <c r="BZ145" s="11">
        <v>45756</v>
      </c>
      <c r="CA145" s="12">
        <v>367</v>
      </c>
      <c r="CB145" s="12">
        <v>65.995138888888889</v>
      </c>
      <c r="CC145" s="13">
        <v>0.87986111111111109</v>
      </c>
      <c r="CD145">
        <v>239</v>
      </c>
      <c r="CE145">
        <v>273</v>
      </c>
      <c r="CF145" t="s">
        <v>148</v>
      </c>
      <c r="CG145">
        <v>41</v>
      </c>
      <c r="CH145">
        <v>100</v>
      </c>
      <c r="CI145">
        <v>48</v>
      </c>
      <c r="CJ145">
        <v>68</v>
      </c>
      <c r="DD145">
        <v>3.28</v>
      </c>
      <c r="DE145">
        <v>88</v>
      </c>
      <c r="DG145">
        <v>3.58</v>
      </c>
      <c r="DH145">
        <v>93</v>
      </c>
      <c r="DL145">
        <v>5</v>
      </c>
      <c r="DM145" t="s">
        <v>1869</v>
      </c>
      <c r="DN145" t="s">
        <v>2187</v>
      </c>
      <c r="DO145" s="11">
        <v>45720</v>
      </c>
      <c r="DP145" s="11">
        <v>45662</v>
      </c>
      <c r="DQ145" s="16">
        <v>37951</v>
      </c>
      <c r="DR145" s="16" t="s">
        <v>1955</v>
      </c>
      <c r="DS145" s="16">
        <v>37185</v>
      </c>
      <c r="DT145" s="16" t="s">
        <v>2188</v>
      </c>
      <c r="DU145" s="16">
        <v>37021</v>
      </c>
      <c r="DV145" s="16">
        <v>36657</v>
      </c>
      <c r="DW145" s="16">
        <v>37602</v>
      </c>
      <c r="DX145" s="16">
        <v>37026</v>
      </c>
      <c r="DY145" s="16">
        <v>38155</v>
      </c>
      <c r="DZ145" s="16">
        <v>36883</v>
      </c>
      <c r="EA145" s="16">
        <v>36682</v>
      </c>
      <c r="EB145" s="16">
        <v>36685</v>
      </c>
      <c r="EC145" s="16">
        <v>36595</v>
      </c>
      <c r="ED145" s="16">
        <v>37414</v>
      </c>
      <c r="EE145" s="16">
        <v>36590</v>
      </c>
      <c r="EF145" s="16">
        <v>37297</v>
      </c>
      <c r="EG145" s="16">
        <v>36528</v>
      </c>
    </row>
    <row r="146" spans="28:137" x14ac:dyDescent="0.3">
      <c r="AB146">
        <v>50</v>
      </c>
      <c r="AC146" t="s">
        <v>229</v>
      </c>
      <c r="AD146">
        <v>28</v>
      </c>
      <c r="AE146" t="s">
        <v>147</v>
      </c>
      <c r="AF146" t="s">
        <v>124</v>
      </c>
      <c r="AG146">
        <v>72</v>
      </c>
      <c r="AH146">
        <v>28</v>
      </c>
      <c r="AI146">
        <v>37</v>
      </c>
      <c r="AJ146">
        <v>65</v>
      </c>
      <c r="AK146">
        <v>20</v>
      </c>
      <c r="AL146">
        <v>26</v>
      </c>
      <c r="AM146">
        <v>20</v>
      </c>
      <c r="AN146">
        <v>7</v>
      </c>
      <c r="AO146">
        <v>1</v>
      </c>
      <c r="AP146">
        <v>7</v>
      </c>
      <c r="AQ146">
        <v>24</v>
      </c>
      <c r="AR146">
        <v>12</v>
      </c>
      <c r="AS146">
        <v>1</v>
      </c>
      <c r="AT146">
        <v>149</v>
      </c>
      <c r="AU146" s="11">
        <v>45887</v>
      </c>
      <c r="AV146">
        <v>267</v>
      </c>
      <c r="AW146" s="12">
        <v>50.740972222222219</v>
      </c>
      <c r="AX146" s="13">
        <v>0.70486111111111116</v>
      </c>
      <c r="AY146">
        <v>421</v>
      </c>
      <c r="AZ146">
        <v>362</v>
      </c>
      <c r="BA146" t="s">
        <v>402</v>
      </c>
      <c r="BB146">
        <v>45</v>
      </c>
      <c r="BC146">
        <v>50</v>
      </c>
      <c r="BD146">
        <v>16</v>
      </c>
      <c r="BE146">
        <v>67</v>
      </c>
      <c r="BH146" t="s">
        <v>214</v>
      </c>
      <c r="BI146">
        <v>22</v>
      </c>
      <c r="BJ146" t="s">
        <v>215</v>
      </c>
      <c r="BK146" t="s">
        <v>124</v>
      </c>
      <c r="BL146">
        <v>75</v>
      </c>
      <c r="BM146">
        <v>29</v>
      </c>
      <c r="BN146">
        <v>40</v>
      </c>
      <c r="BO146">
        <v>70</v>
      </c>
      <c r="BP146">
        <v>12</v>
      </c>
      <c r="BQ146">
        <v>36</v>
      </c>
      <c r="BR146">
        <v>9</v>
      </c>
      <c r="BS146">
        <v>1</v>
      </c>
      <c r="BT146">
        <v>0</v>
      </c>
      <c r="BU146">
        <v>7</v>
      </c>
      <c r="BV146">
        <v>25</v>
      </c>
      <c r="BW146">
        <v>15</v>
      </c>
      <c r="BX146">
        <v>0</v>
      </c>
      <c r="BY146">
        <v>227</v>
      </c>
      <c r="BZ146" s="11">
        <v>45881</v>
      </c>
      <c r="CA146" s="12">
        <v>507</v>
      </c>
      <c r="CB146" s="13">
        <v>59.097222222222221</v>
      </c>
      <c r="CC146" s="13">
        <v>0.78819444444444453</v>
      </c>
      <c r="CD146">
        <v>37</v>
      </c>
      <c r="CE146">
        <v>51</v>
      </c>
      <c r="CF146" t="s">
        <v>651</v>
      </c>
      <c r="CG146">
        <v>32</v>
      </c>
      <c r="CH146">
        <v>33</v>
      </c>
      <c r="CI146">
        <v>61</v>
      </c>
      <c r="CJ146">
        <v>49</v>
      </c>
      <c r="DD146">
        <v>3.27</v>
      </c>
      <c r="DE146">
        <v>88</v>
      </c>
      <c r="DG146">
        <v>3.57</v>
      </c>
      <c r="DH146">
        <v>93</v>
      </c>
      <c r="DL146">
        <v>6</v>
      </c>
      <c r="DM146" t="s">
        <v>1951</v>
      </c>
      <c r="DN146" t="s">
        <v>2189</v>
      </c>
      <c r="DO146" s="11">
        <v>45689</v>
      </c>
      <c r="DP146" s="11">
        <v>45695</v>
      </c>
      <c r="DQ146" s="16" t="s">
        <v>1952</v>
      </c>
      <c r="DR146" t="s">
        <v>2190</v>
      </c>
      <c r="DS146" s="16" t="s">
        <v>2191</v>
      </c>
      <c r="DT146" s="16">
        <v>37913</v>
      </c>
      <c r="DU146" s="16">
        <v>37116</v>
      </c>
      <c r="DV146" s="16">
        <v>36753</v>
      </c>
      <c r="DW146" s="16">
        <v>37080</v>
      </c>
      <c r="DX146" s="16">
        <v>37326</v>
      </c>
      <c r="DY146" s="16">
        <v>38096</v>
      </c>
      <c r="DZ146" s="16" t="s">
        <v>1953</v>
      </c>
      <c r="EA146" s="16">
        <v>36987</v>
      </c>
      <c r="EB146" s="16">
        <v>36958</v>
      </c>
      <c r="EC146" s="16">
        <v>36686</v>
      </c>
      <c r="ED146" s="16">
        <v>36684</v>
      </c>
      <c r="EE146" s="16">
        <v>36532</v>
      </c>
      <c r="EF146" s="16">
        <v>37384</v>
      </c>
      <c r="EG146" s="16">
        <v>36527</v>
      </c>
    </row>
    <row r="147" spans="28:137" x14ac:dyDescent="0.3">
      <c r="AB147">
        <v>51</v>
      </c>
      <c r="AC147" t="s">
        <v>231</v>
      </c>
      <c r="AD147">
        <v>26</v>
      </c>
      <c r="AE147" t="s">
        <v>181</v>
      </c>
      <c r="AF147" t="s">
        <v>109</v>
      </c>
      <c r="AG147">
        <v>79</v>
      </c>
      <c r="AH147">
        <v>33</v>
      </c>
      <c r="AI147">
        <v>32</v>
      </c>
      <c r="AJ147">
        <v>65</v>
      </c>
      <c r="AK147">
        <v>21</v>
      </c>
      <c r="AL147">
        <v>18</v>
      </c>
      <c r="AM147">
        <v>27</v>
      </c>
      <c r="AN147">
        <v>6</v>
      </c>
      <c r="AO147">
        <v>0</v>
      </c>
      <c r="AP147">
        <v>4</v>
      </c>
      <c r="AQ147">
        <v>22</v>
      </c>
      <c r="AR147">
        <v>10</v>
      </c>
      <c r="AS147">
        <v>0</v>
      </c>
      <c r="AT147">
        <v>225</v>
      </c>
      <c r="AU147" s="11">
        <v>45852</v>
      </c>
      <c r="AV147">
        <v>447</v>
      </c>
      <c r="AW147" s="12">
        <v>57.47430555555556</v>
      </c>
      <c r="AX147" s="13">
        <v>0.72777777777777775</v>
      </c>
      <c r="AY147">
        <v>5</v>
      </c>
      <c r="AZ147">
        <v>9</v>
      </c>
      <c r="BA147" t="s">
        <v>232</v>
      </c>
      <c r="BB147">
        <v>36</v>
      </c>
      <c r="BC147">
        <v>49</v>
      </c>
      <c r="BD147">
        <v>20</v>
      </c>
      <c r="BE147">
        <v>78</v>
      </c>
      <c r="BH147" t="s">
        <v>237</v>
      </c>
      <c r="BI147">
        <v>27</v>
      </c>
      <c r="BJ147" t="s">
        <v>184</v>
      </c>
      <c r="BK147" t="s">
        <v>109</v>
      </c>
      <c r="BL147">
        <v>68</v>
      </c>
      <c r="BM147">
        <v>33</v>
      </c>
      <c r="BN147">
        <v>36</v>
      </c>
      <c r="BO147">
        <v>70</v>
      </c>
      <c r="BP147">
        <v>11</v>
      </c>
      <c r="BQ147">
        <v>22</v>
      </c>
      <c r="BR147">
        <v>16</v>
      </c>
      <c r="BS147">
        <v>9</v>
      </c>
      <c r="BT147">
        <v>2</v>
      </c>
      <c r="BU147">
        <v>5</v>
      </c>
      <c r="BV147">
        <v>24</v>
      </c>
      <c r="BW147">
        <v>12</v>
      </c>
      <c r="BX147">
        <v>0</v>
      </c>
      <c r="BY147">
        <v>221</v>
      </c>
      <c r="BZ147" s="11">
        <v>45914</v>
      </c>
      <c r="CA147" s="12">
        <v>425</v>
      </c>
      <c r="CB147" s="13">
        <v>57.155555555555559</v>
      </c>
      <c r="CC147" s="13">
        <v>0.84027777777777779</v>
      </c>
      <c r="CD147">
        <v>716</v>
      </c>
      <c r="CE147">
        <v>577</v>
      </c>
      <c r="CF147" t="s">
        <v>535</v>
      </c>
      <c r="CG147">
        <v>34</v>
      </c>
      <c r="CH147">
        <v>44</v>
      </c>
      <c r="CI147">
        <v>48</v>
      </c>
      <c r="CJ147">
        <v>44</v>
      </c>
      <c r="DD147">
        <v>3.26</v>
      </c>
      <c r="DE147">
        <v>88</v>
      </c>
      <c r="DG147">
        <v>3.56</v>
      </c>
      <c r="DH147">
        <v>93</v>
      </c>
      <c r="DL147">
        <v>7</v>
      </c>
      <c r="DM147" t="s">
        <v>1891</v>
      </c>
      <c r="DN147" t="s">
        <v>1956</v>
      </c>
      <c r="DO147" s="11">
        <v>45717</v>
      </c>
      <c r="DP147" s="11">
        <v>45812</v>
      </c>
      <c r="DQ147" s="16">
        <v>38136</v>
      </c>
      <c r="DR147" t="s">
        <v>1957</v>
      </c>
      <c r="DS147" s="16">
        <v>38249</v>
      </c>
      <c r="DT147" t="s">
        <v>1958</v>
      </c>
      <c r="DU147" s="16">
        <v>37415</v>
      </c>
      <c r="DV147" s="16">
        <v>37326</v>
      </c>
      <c r="DW147" s="16">
        <v>37786</v>
      </c>
      <c r="DX147" s="16">
        <v>37510</v>
      </c>
      <c r="DY147" s="16">
        <v>39917</v>
      </c>
      <c r="DZ147" s="16">
        <v>36853</v>
      </c>
      <c r="EA147" s="16">
        <v>37321</v>
      </c>
      <c r="EB147" s="16">
        <v>37019</v>
      </c>
      <c r="EC147" s="16">
        <v>37294</v>
      </c>
      <c r="ED147" s="16">
        <v>37077</v>
      </c>
      <c r="EE147" s="16">
        <v>37261</v>
      </c>
      <c r="EF147" s="16">
        <v>37021</v>
      </c>
      <c r="EG147" s="16">
        <v>36528</v>
      </c>
    </row>
    <row r="148" spans="28:137" x14ac:dyDescent="0.3">
      <c r="AB148">
        <v>52</v>
      </c>
      <c r="AC148" t="s">
        <v>237</v>
      </c>
      <c r="AD148">
        <v>28</v>
      </c>
      <c r="AE148" t="s">
        <v>184</v>
      </c>
      <c r="AF148" t="s">
        <v>109</v>
      </c>
      <c r="AG148">
        <v>77</v>
      </c>
      <c r="AH148">
        <v>29</v>
      </c>
      <c r="AI148">
        <v>36</v>
      </c>
      <c r="AJ148">
        <v>65</v>
      </c>
      <c r="AK148">
        <v>-12</v>
      </c>
      <c r="AL148">
        <v>38</v>
      </c>
      <c r="AM148">
        <v>16</v>
      </c>
      <c r="AN148">
        <v>13</v>
      </c>
      <c r="AO148">
        <v>0</v>
      </c>
      <c r="AP148">
        <v>2</v>
      </c>
      <c r="AQ148">
        <v>23</v>
      </c>
      <c r="AR148">
        <v>13</v>
      </c>
      <c r="AS148">
        <v>0</v>
      </c>
      <c r="AT148">
        <v>227</v>
      </c>
      <c r="AU148" s="11">
        <v>45881</v>
      </c>
      <c r="AV148">
        <v>442</v>
      </c>
      <c r="AW148" s="12">
        <v>64.77569444444444</v>
      </c>
      <c r="AX148" s="13">
        <v>0.84097222222222223</v>
      </c>
      <c r="AY148">
        <v>827</v>
      </c>
      <c r="AZ148">
        <v>692</v>
      </c>
      <c r="BA148" t="s">
        <v>473</v>
      </c>
      <c r="BB148">
        <v>28</v>
      </c>
      <c r="BC148">
        <v>41</v>
      </c>
      <c r="BD148">
        <v>37</v>
      </c>
      <c r="BE148">
        <v>89</v>
      </c>
      <c r="BH148" t="s">
        <v>347</v>
      </c>
      <c r="BI148">
        <v>33</v>
      </c>
      <c r="BJ148" t="s">
        <v>120</v>
      </c>
      <c r="BK148" t="s">
        <v>109</v>
      </c>
      <c r="BL148">
        <v>82</v>
      </c>
      <c r="BM148">
        <v>42</v>
      </c>
      <c r="BN148">
        <v>27</v>
      </c>
      <c r="BO148">
        <v>70</v>
      </c>
      <c r="BP148">
        <v>-17</v>
      </c>
      <c r="BQ148">
        <v>28</v>
      </c>
      <c r="BR148">
        <v>17</v>
      </c>
      <c r="BS148">
        <v>1</v>
      </c>
      <c r="BT148">
        <v>0</v>
      </c>
      <c r="BU148">
        <v>5</v>
      </c>
      <c r="BV148">
        <v>18</v>
      </c>
      <c r="BW148">
        <v>9</v>
      </c>
      <c r="BX148">
        <v>0</v>
      </c>
      <c r="BY148">
        <v>266</v>
      </c>
      <c r="BZ148" s="11">
        <v>45884</v>
      </c>
      <c r="CA148" s="12">
        <v>484</v>
      </c>
      <c r="CB148" s="13">
        <v>61.140972222222224</v>
      </c>
      <c r="CC148" s="13">
        <v>0.74583333333333324</v>
      </c>
      <c r="CD148">
        <v>6</v>
      </c>
      <c r="CE148">
        <v>18</v>
      </c>
      <c r="CF148" t="s">
        <v>385</v>
      </c>
      <c r="CG148">
        <v>23</v>
      </c>
      <c r="CH148">
        <v>107</v>
      </c>
      <c r="CI148">
        <v>47</v>
      </c>
      <c r="CJ148">
        <v>37</v>
      </c>
      <c r="DD148">
        <v>3.25</v>
      </c>
      <c r="DE148">
        <v>88</v>
      </c>
      <c r="DG148">
        <v>3.55</v>
      </c>
      <c r="DH148">
        <v>93</v>
      </c>
      <c r="DL148">
        <v>8</v>
      </c>
      <c r="DM148" t="s">
        <v>1959</v>
      </c>
      <c r="DN148" t="s">
        <v>2192</v>
      </c>
      <c r="DO148" t="s">
        <v>1960</v>
      </c>
      <c r="DP148" s="11">
        <v>45693</v>
      </c>
      <c r="DQ148" s="16">
        <v>37133</v>
      </c>
      <c r="DR148" t="s">
        <v>2193</v>
      </c>
      <c r="DS148" t="s">
        <v>2194</v>
      </c>
      <c r="DT148" s="16">
        <v>37244</v>
      </c>
      <c r="DU148" s="16">
        <v>36840</v>
      </c>
      <c r="DV148" s="16">
        <v>37728</v>
      </c>
      <c r="DW148" s="16">
        <v>36746</v>
      </c>
      <c r="DX148" s="16">
        <v>36992</v>
      </c>
      <c r="DY148" s="16">
        <v>38089</v>
      </c>
      <c r="DZ148" s="16" t="s">
        <v>2195</v>
      </c>
      <c r="EA148" s="16">
        <v>36563</v>
      </c>
      <c r="EB148" s="16">
        <v>37020</v>
      </c>
      <c r="EC148" s="16">
        <v>37048</v>
      </c>
      <c r="ED148" s="16">
        <v>37325</v>
      </c>
      <c r="EE148" s="16">
        <v>36648</v>
      </c>
      <c r="EF148" s="16">
        <v>36596</v>
      </c>
      <c r="EG148" s="16">
        <v>36586</v>
      </c>
    </row>
    <row r="149" spans="28:137" x14ac:dyDescent="0.3">
      <c r="AB149">
        <v>53</v>
      </c>
      <c r="AC149" t="s">
        <v>233</v>
      </c>
      <c r="AD149">
        <v>20</v>
      </c>
      <c r="AE149" t="s">
        <v>139</v>
      </c>
      <c r="AF149" t="s">
        <v>126</v>
      </c>
      <c r="AG149">
        <v>78</v>
      </c>
      <c r="AH149">
        <v>6</v>
      </c>
      <c r="AI149">
        <v>58</v>
      </c>
      <c r="AJ149">
        <v>64</v>
      </c>
      <c r="AK149">
        <v>-1</v>
      </c>
      <c r="AL149">
        <v>34</v>
      </c>
      <c r="AM149">
        <v>5</v>
      </c>
      <c r="AN149">
        <v>1</v>
      </c>
      <c r="AO149">
        <v>0</v>
      </c>
      <c r="AP149">
        <v>0</v>
      </c>
      <c r="AQ149">
        <v>34</v>
      </c>
      <c r="AR149">
        <v>24</v>
      </c>
      <c r="AS149">
        <v>0</v>
      </c>
      <c r="AT149">
        <v>87</v>
      </c>
      <c r="AU149" s="11">
        <v>45906</v>
      </c>
      <c r="AV149">
        <v>280</v>
      </c>
      <c r="AW149" s="12">
        <v>73.629166666666663</v>
      </c>
      <c r="AX149" s="13">
        <v>0.94374999999999998</v>
      </c>
      <c r="AY149">
        <v>0</v>
      </c>
      <c r="AZ149">
        <v>0</v>
      </c>
      <c r="BB149">
        <v>120</v>
      </c>
      <c r="BC149">
        <v>39</v>
      </c>
      <c r="BD149">
        <v>54</v>
      </c>
      <c r="BE149">
        <v>101</v>
      </c>
      <c r="BH149" t="s">
        <v>292</v>
      </c>
      <c r="BI149">
        <v>28</v>
      </c>
      <c r="BJ149" t="s">
        <v>123</v>
      </c>
      <c r="BK149" t="s">
        <v>126</v>
      </c>
      <c r="BL149">
        <v>81</v>
      </c>
      <c r="BM149">
        <v>10</v>
      </c>
      <c r="BN149">
        <v>59</v>
      </c>
      <c r="BO149">
        <v>69</v>
      </c>
      <c r="BP149">
        <v>5</v>
      </c>
      <c r="BQ149">
        <v>48</v>
      </c>
      <c r="BR149">
        <v>19</v>
      </c>
      <c r="BS149">
        <v>10</v>
      </c>
      <c r="BT149">
        <v>0</v>
      </c>
      <c r="BU149">
        <v>1</v>
      </c>
      <c r="BV149">
        <v>42</v>
      </c>
      <c r="BW149">
        <v>17</v>
      </c>
      <c r="BX149">
        <v>0</v>
      </c>
      <c r="BY149">
        <v>196</v>
      </c>
      <c r="BZ149" s="11">
        <v>45662</v>
      </c>
      <c r="CA149" s="12">
        <v>447</v>
      </c>
      <c r="CB149" s="13">
        <v>81.615277777777777</v>
      </c>
      <c r="CC149" s="12">
        <v>1.007638888888889</v>
      </c>
      <c r="CD149">
        <v>0</v>
      </c>
      <c r="CE149">
        <v>0</v>
      </c>
      <c r="CG149">
        <v>103</v>
      </c>
      <c r="CH149">
        <v>90</v>
      </c>
      <c r="CI149">
        <v>45</v>
      </c>
      <c r="CJ149">
        <v>42</v>
      </c>
      <c r="CK149" t="s">
        <v>1468</v>
      </c>
      <c r="DD149">
        <v>3.24</v>
      </c>
      <c r="DE149">
        <v>88</v>
      </c>
      <c r="DG149">
        <v>3.54</v>
      </c>
      <c r="DH149">
        <v>93</v>
      </c>
      <c r="DL149">
        <v>9</v>
      </c>
      <c r="DM149" t="s">
        <v>1812</v>
      </c>
      <c r="DN149" t="s">
        <v>1961</v>
      </c>
      <c r="DO149" s="11">
        <v>45718</v>
      </c>
      <c r="DP149" s="11">
        <v>45720</v>
      </c>
      <c r="DQ149" s="16">
        <v>37495</v>
      </c>
      <c r="DR149" t="s">
        <v>1962</v>
      </c>
      <c r="DS149" t="s">
        <v>1963</v>
      </c>
      <c r="DT149" s="16">
        <v>36880</v>
      </c>
      <c r="DU149" s="16">
        <v>37234</v>
      </c>
      <c r="DV149" s="16">
        <v>38399</v>
      </c>
      <c r="DW149" s="16">
        <v>36716</v>
      </c>
      <c r="DX149" s="16">
        <v>36657</v>
      </c>
      <c r="DY149" s="16">
        <v>38970</v>
      </c>
      <c r="DZ149" s="16">
        <v>36766</v>
      </c>
      <c r="EA149" s="16">
        <v>36592</v>
      </c>
      <c r="EB149" s="16">
        <v>37412</v>
      </c>
      <c r="EC149" s="16">
        <v>36593</v>
      </c>
      <c r="ED149" s="16">
        <v>37110</v>
      </c>
      <c r="EE149" t="s">
        <v>1964</v>
      </c>
      <c r="EF149" s="16">
        <v>37020</v>
      </c>
      <c r="EG149" s="16">
        <v>36893</v>
      </c>
    </row>
    <row r="150" spans="28:137" x14ac:dyDescent="0.3">
      <c r="AB150">
        <v>54</v>
      </c>
      <c r="AC150" t="s">
        <v>235</v>
      </c>
      <c r="AD150">
        <v>28</v>
      </c>
      <c r="AE150" t="s">
        <v>236</v>
      </c>
      <c r="AF150" t="s">
        <v>124</v>
      </c>
      <c r="AG150">
        <v>77</v>
      </c>
      <c r="AH150">
        <v>33</v>
      </c>
      <c r="AI150">
        <v>31</v>
      </c>
      <c r="AJ150">
        <v>64</v>
      </c>
      <c r="AK150">
        <v>21</v>
      </c>
      <c r="AL150">
        <v>34</v>
      </c>
      <c r="AM150">
        <v>25</v>
      </c>
      <c r="AN150">
        <v>7</v>
      </c>
      <c r="AO150">
        <v>1</v>
      </c>
      <c r="AP150">
        <v>5</v>
      </c>
      <c r="AQ150">
        <v>26</v>
      </c>
      <c r="AR150">
        <v>5</v>
      </c>
      <c r="AS150">
        <v>0</v>
      </c>
      <c r="AT150">
        <v>224</v>
      </c>
      <c r="AU150" s="11">
        <v>45852</v>
      </c>
      <c r="AV150">
        <v>465</v>
      </c>
      <c r="AW150" s="12">
        <v>61.570138888888891</v>
      </c>
      <c r="AX150" s="13">
        <v>0.7993055555555556</v>
      </c>
      <c r="AY150">
        <v>11</v>
      </c>
      <c r="AZ150">
        <v>13</v>
      </c>
      <c r="BA150" s="11" t="s">
        <v>176</v>
      </c>
      <c r="BB150">
        <v>33</v>
      </c>
      <c r="BC150">
        <v>95</v>
      </c>
      <c r="BD150">
        <v>13</v>
      </c>
      <c r="BE150">
        <v>76</v>
      </c>
      <c r="BH150" t="s">
        <v>308</v>
      </c>
      <c r="BI150">
        <v>32</v>
      </c>
      <c r="BJ150" t="s">
        <v>310</v>
      </c>
      <c r="BK150" t="s">
        <v>109</v>
      </c>
      <c r="BL150">
        <v>82</v>
      </c>
      <c r="BM150">
        <v>34</v>
      </c>
      <c r="BN150">
        <v>35</v>
      </c>
      <c r="BO150">
        <v>69</v>
      </c>
      <c r="BP150">
        <v>5</v>
      </c>
      <c r="BQ150">
        <v>39</v>
      </c>
      <c r="BR150">
        <v>17</v>
      </c>
      <c r="BS150">
        <v>14</v>
      </c>
      <c r="BT150">
        <v>1</v>
      </c>
      <c r="BU150">
        <v>2</v>
      </c>
      <c r="BV150">
        <v>24</v>
      </c>
      <c r="BW150">
        <v>10</v>
      </c>
      <c r="BX150">
        <v>1</v>
      </c>
      <c r="BY150">
        <v>250</v>
      </c>
      <c r="BZ150" s="11">
        <v>45821</v>
      </c>
      <c r="CA150" s="12">
        <v>419</v>
      </c>
      <c r="CB150" s="13">
        <v>61.785416666666663</v>
      </c>
      <c r="CC150" s="13">
        <v>0.75347222222222221</v>
      </c>
      <c r="CD150">
        <v>356</v>
      </c>
      <c r="CE150">
        <v>431</v>
      </c>
      <c r="CF150" t="s">
        <v>297</v>
      </c>
      <c r="CG150">
        <v>47</v>
      </c>
      <c r="CH150">
        <v>38</v>
      </c>
      <c r="CI150">
        <v>39</v>
      </c>
      <c r="CJ150">
        <v>45</v>
      </c>
      <c r="DD150">
        <v>3.23</v>
      </c>
      <c r="DE150">
        <v>88</v>
      </c>
      <c r="DG150">
        <v>3.53</v>
      </c>
      <c r="DH150">
        <v>93</v>
      </c>
      <c r="DL150">
        <v>10</v>
      </c>
      <c r="DM150" t="s">
        <v>1819</v>
      </c>
      <c r="DN150" t="s">
        <v>2196</v>
      </c>
      <c r="DO150" t="s">
        <v>1976</v>
      </c>
      <c r="DP150" s="11">
        <v>45751</v>
      </c>
      <c r="DQ150" s="16">
        <v>37585</v>
      </c>
      <c r="DR150" t="s">
        <v>1977</v>
      </c>
      <c r="DS150" t="s">
        <v>2197</v>
      </c>
      <c r="DT150" s="16">
        <v>37185</v>
      </c>
      <c r="DU150" s="16">
        <v>37570</v>
      </c>
      <c r="DV150" s="16">
        <v>37117</v>
      </c>
      <c r="DW150" s="16">
        <v>36657</v>
      </c>
      <c r="DX150" s="16">
        <v>37021</v>
      </c>
      <c r="DY150" s="16">
        <v>38154</v>
      </c>
      <c r="DZ150" t="s">
        <v>1978</v>
      </c>
      <c r="EA150" s="16">
        <v>36957</v>
      </c>
      <c r="EB150" s="16">
        <v>36685</v>
      </c>
      <c r="EC150" s="16">
        <v>36989</v>
      </c>
      <c r="ED150" s="16">
        <v>37049</v>
      </c>
      <c r="EE150" s="16">
        <v>36562</v>
      </c>
      <c r="EF150" s="16">
        <v>36654</v>
      </c>
      <c r="EG150" s="16">
        <v>36951</v>
      </c>
    </row>
    <row r="151" spans="28:137" x14ac:dyDescent="0.3">
      <c r="AB151">
        <v>55</v>
      </c>
      <c r="AC151" t="s">
        <v>239</v>
      </c>
      <c r="AD151">
        <v>25</v>
      </c>
      <c r="AE151" t="s">
        <v>112</v>
      </c>
      <c r="AF151" t="s">
        <v>126</v>
      </c>
      <c r="AG151">
        <v>77</v>
      </c>
      <c r="AH151">
        <v>13</v>
      </c>
      <c r="AI151">
        <v>50</v>
      </c>
      <c r="AJ151">
        <v>63</v>
      </c>
      <c r="AK151">
        <v>12</v>
      </c>
      <c r="AL151">
        <v>30</v>
      </c>
      <c r="AM151">
        <v>11</v>
      </c>
      <c r="AN151">
        <v>2</v>
      </c>
      <c r="AO151">
        <v>0</v>
      </c>
      <c r="AP151">
        <v>2</v>
      </c>
      <c r="AQ151">
        <v>27</v>
      </c>
      <c r="AR151">
        <v>23</v>
      </c>
      <c r="AS151">
        <v>0</v>
      </c>
      <c r="AT151">
        <v>223</v>
      </c>
      <c r="AU151" s="11">
        <v>45874</v>
      </c>
      <c r="AV151">
        <v>513</v>
      </c>
      <c r="AW151" s="12">
        <v>74.855555555555554</v>
      </c>
      <c r="AX151" s="13">
        <v>0.97222222222222221</v>
      </c>
      <c r="AY151">
        <v>0</v>
      </c>
      <c r="AZ151">
        <v>0</v>
      </c>
      <c r="BB151">
        <v>105</v>
      </c>
      <c r="BC151">
        <v>31</v>
      </c>
      <c r="BD151">
        <v>50</v>
      </c>
      <c r="BE151">
        <v>125</v>
      </c>
      <c r="BH151" t="s">
        <v>380</v>
      </c>
      <c r="BI151">
        <v>32</v>
      </c>
      <c r="BJ151" t="s">
        <v>201</v>
      </c>
      <c r="BK151" t="s">
        <v>109</v>
      </c>
      <c r="BL151">
        <v>82</v>
      </c>
      <c r="BM151">
        <v>26</v>
      </c>
      <c r="BN151">
        <v>43</v>
      </c>
      <c r="BO151">
        <v>69</v>
      </c>
      <c r="BP151">
        <v>-2</v>
      </c>
      <c r="BQ151">
        <v>40</v>
      </c>
      <c r="BR151">
        <v>34</v>
      </c>
      <c r="BS151">
        <v>8</v>
      </c>
      <c r="BT151">
        <v>0</v>
      </c>
      <c r="BU151">
        <v>1</v>
      </c>
      <c r="BV151">
        <v>29</v>
      </c>
      <c r="BW151">
        <v>14</v>
      </c>
      <c r="BX151">
        <v>0</v>
      </c>
      <c r="BY151">
        <v>180</v>
      </c>
      <c r="BZ151" s="11">
        <v>45761</v>
      </c>
      <c r="CA151" s="12">
        <v>294</v>
      </c>
      <c r="CB151" s="13">
        <v>67.533333333333331</v>
      </c>
      <c r="CC151" s="13">
        <v>0.82361111111111107</v>
      </c>
      <c r="CD151">
        <v>828</v>
      </c>
      <c r="CE151">
        <v>708</v>
      </c>
      <c r="CF151" t="s">
        <v>517</v>
      </c>
      <c r="CG151">
        <v>56</v>
      </c>
      <c r="CH151">
        <v>26</v>
      </c>
      <c r="CI151">
        <v>64</v>
      </c>
      <c r="CJ151">
        <v>30</v>
      </c>
      <c r="CK151" t="s">
        <v>1469</v>
      </c>
      <c r="DD151">
        <v>3.22</v>
      </c>
      <c r="DE151">
        <v>88</v>
      </c>
      <c r="DG151">
        <v>3.52</v>
      </c>
      <c r="DH151">
        <v>93</v>
      </c>
      <c r="DL151">
        <v>11</v>
      </c>
      <c r="DM151" t="s">
        <v>1895</v>
      </c>
      <c r="DN151" t="s">
        <v>1965</v>
      </c>
      <c r="DO151" s="11" t="s">
        <v>1966</v>
      </c>
      <c r="DP151" s="11">
        <v>45759</v>
      </c>
      <c r="DQ151" s="16">
        <v>37978</v>
      </c>
      <c r="DR151" t="s">
        <v>1967</v>
      </c>
      <c r="DS151" t="s">
        <v>1968</v>
      </c>
      <c r="DT151" t="s">
        <v>1969</v>
      </c>
      <c r="DU151" s="16">
        <v>37415</v>
      </c>
      <c r="DV151" s="16">
        <v>37080</v>
      </c>
      <c r="DW151" s="16">
        <v>37057</v>
      </c>
      <c r="DX151" s="16">
        <v>37147</v>
      </c>
      <c r="DY151" s="16">
        <v>38678</v>
      </c>
      <c r="DZ151" s="16" t="s">
        <v>1970</v>
      </c>
      <c r="EA151" s="16">
        <v>37016</v>
      </c>
      <c r="EB151" s="16">
        <v>36989</v>
      </c>
      <c r="EC151" s="16">
        <v>36959</v>
      </c>
      <c r="ED151" s="16">
        <v>36960</v>
      </c>
      <c r="EE151" s="16">
        <v>36679</v>
      </c>
      <c r="EF151" s="16">
        <v>37019</v>
      </c>
      <c r="EG151" s="16">
        <v>36558</v>
      </c>
    </row>
    <row r="152" spans="28:137" x14ac:dyDescent="0.3">
      <c r="AB152">
        <v>56</v>
      </c>
      <c r="AC152" t="s">
        <v>240</v>
      </c>
      <c r="AD152">
        <v>26</v>
      </c>
      <c r="AE152" t="s">
        <v>178</v>
      </c>
      <c r="AF152" t="s">
        <v>124</v>
      </c>
      <c r="AG152">
        <v>77</v>
      </c>
      <c r="AH152">
        <v>19</v>
      </c>
      <c r="AI152">
        <v>44</v>
      </c>
      <c r="AJ152">
        <v>63</v>
      </c>
      <c r="AK152">
        <v>29</v>
      </c>
      <c r="AL152">
        <v>62</v>
      </c>
      <c r="AM152">
        <v>16</v>
      </c>
      <c r="AN152">
        <v>3</v>
      </c>
      <c r="AO152">
        <v>0</v>
      </c>
      <c r="AP152">
        <v>4</v>
      </c>
      <c r="AQ152">
        <v>36</v>
      </c>
      <c r="AR152">
        <v>8</v>
      </c>
      <c r="AS152">
        <v>0</v>
      </c>
      <c r="AT152">
        <v>133</v>
      </c>
      <c r="AU152" s="11">
        <v>45730</v>
      </c>
      <c r="AV152">
        <v>268</v>
      </c>
      <c r="AW152" s="12">
        <v>55.641666666666673</v>
      </c>
      <c r="AX152" s="13">
        <v>0.72291666666666676</v>
      </c>
      <c r="AY152">
        <v>546</v>
      </c>
      <c r="AZ152">
        <v>550</v>
      </c>
      <c r="BA152" t="s">
        <v>241</v>
      </c>
      <c r="BB152">
        <v>58</v>
      </c>
      <c r="BC152">
        <v>62</v>
      </c>
      <c r="BD152">
        <v>12</v>
      </c>
      <c r="BE152">
        <v>58</v>
      </c>
      <c r="BH152" t="s">
        <v>119</v>
      </c>
      <c r="BI152">
        <v>27</v>
      </c>
      <c r="BJ152" t="s">
        <v>120</v>
      </c>
      <c r="BK152" t="s">
        <v>109</v>
      </c>
      <c r="BL152">
        <v>63</v>
      </c>
      <c r="BM152">
        <v>31</v>
      </c>
      <c r="BN152">
        <v>37</v>
      </c>
      <c r="BO152">
        <v>69</v>
      </c>
      <c r="BP152">
        <v>34</v>
      </c>
      <c r="BQ152">
        <v>44</v>
      </c>
      <c r="BR152">
        <v>8</v>
      </c>
      <c r="BS152">
        <v>2</v>
      </c>
      <c r="BT152">
        <v>0</v>
      </c>
      <c r="BU152">
        <v>7</v>
      </c>
      <c r="BV152">
        <v>24</v>
      </c>
      <c r="BW152">
        <v>11</v>
      </c>
      <c r="BX152">
        <v>2</v>
      </c>
      <c r="BY152">
        <v>278</v>
      </c>
      <c r="BZ152" s="11">
        <v>45699</v>
      </c>
      <c r="CA152" s="12">
        <v>431</v>
      </c>
      <c r="CB152" s="13">
        <v>53.864583333333336</v>
      </c>
      <c r="CC152" s="13">
        <v>0.85486111111111107</v>
      </c>
      <c r="CD152">
        <v>413</v>
      </c>
      <c r="CE152">
        <v>495</v>
      </c>
      <c r="CF152" t="s">
        <v>121</v>
      </c>
      <c r="CG152">
        <v>61</v>
      </c>
      <c r="CH152">
        <v>26</v>
      </c>
      <c r="CI152">
        <v>60</v>
      </c>
      <c r="CJ152">
        <v>42</v>
      </c>
      <c r="DD152">
        <v>3.21</v>
      </c>
      <c r="DE152">
        <v>88</v>
      </c>
      <c r="DG152">
        <v>3.51</v>
      </c>
      <c r="DH152">
        <v>93</v>
      </c>
      <c r="DL152">
        <v>12</v>
      </c>
      <c r="DM152" t="s">
        <v>1872</v>
      </c>
      <c r="DN152" t="s">
        <v>1971</v>
      </c>
      <c r="DO152" s="11">
        <v>45661</v>
      </c>
      <c r="DP152" s="11">
        <v>45816</v>
      </c>
      <c r="DQ152" s="16" t="s">
        <v>1972</v>
      </c>
      <c r="DR152" t="s">
        <v>1973</v>
      </c>
      <c r="DS152" t="s">
        <v>1974</v>
      </c>
      <c r="DT152" s="16" t="s">
        <v>1975</v>
      </c>
      <c r="DU152" s="16">
        <v>37415</v>
      </c>
      <c r="DV152" s="16">
        <v>37110</v>
      </c>
      <c r="DW152" s="16">
        <v>37542</v>
      </c>
      <c r="DX152" s="16">
        <v>37391</v>
      </c>
      <c r="DY152" s="16">
        <v>39285</v>
      </c>
      <c r="DZ152" s="16">
        <v>36788</v>
      </c>
      <c r="EA152" s="16">
        <v>36682</v>
      </c>
      <c r="EB152" s="16">
        <v>37413</v>
      </c>
      <c r="EC152" s="16">
        <v>37383</v>
      </c>
      <c r="ED152" s="16">
        <v>36743</v>
      </c>
      <c r="EE152" s="16">
        <v>37261</v>
      </c>
      <c r="EF152" s="16">
        <v>36934</v>
      </c>
      <c r="EG152" s="16">
        <v>36528</v>
      </c>
    </row>
    <row r="153" spans="28:137" x14ac:dyDescent="0.3">
      <c r="AB153">
        <v>57</v>
      </c>
      <c r="AC153" t="s">
        <v>242</v>
      </c>
      <c r="AD153">
        <v>28</v>
      </c>
      <c r="AE153" t="s">
        <v>123</v>
      </c>
      <c r="AF153" t="s">
        <v>124</v>
      </c>
      <c r="AG153">
        <v>67</v>
      </c>
      <c r="AH153">
        <v>24</v>
      </c>
      <c r="AI153">
        <v>39</v>
      </c>
      <c r="AJ153">
        <v>63</v>
      </c>
      <c r="AK153">
        <v>14</v>
      </c>
      <c r="AL153">
        <v>10</v>
      </c>
      <c r="AM153">
        <v>18</v>
      </c>
      <c r="AN153">
        <v>6</v>
      </c>
      <c r="AO153">
        <v>0</v>
      </c>
      <c r="AP153">
        <v>5</v>
      </c>
      <c r="AQ153">
        <v>23</v>
      </c>
      <c r="AR153">
        <v>16</v>
      </c>
      <c r="AS153">
        <v>0</v>
      </c>
      <c r="AT153">
        <v>172</v>
      </c>
      <c r="AU153" s="11" t="s">
        <v>161</v>
      </c>
      <c r="AV153">
        <v>357</v>
      </c>
      <c r="AW153" s="12">
        <v>44.484722222222224</v>
      </c>
      <c r="AX153" s="13">
        <v>0.66388888888888886</v>
      </c>
      <c r="AY153">
        <v>5</v>
      </c>
      <c r="AZ153">
        <v>14</v>
      </c>
      <c r="BA153" s="11">
        <v>45742</v>
      </c>
      <c r="BB153">
        <v>33</v>
      </c>
      <c r="BC153">
        <v>37</v>
      </c>
      <c r="BD153">
        <v>16</v>
      </c>
      <c r="BE153">
        <v>50</v>
      </c>
      <c r="BH153" t="s">
        <v>315</v>
      </c>
      <c r="BI153">
        <v>28</v>
      </c>
      <c r="BJ153" t="s">
        <v>310</v>
      </c>
      <c r="BK153" t="s">
        <v>109</v>
      </c>
      <c r="BL153">
        <v>81</v>
      </c>
      <c r="BM153">
        <v>33</v>
      </c>
      <c r="BN153">
        <v>35</v>
      </c>
      <c r="BO153">
        <v>69</v>
      </c>
      <c r="BP153">
        <v>-5</v>
      </c>
      <c r="BQ153">
        <v>28</v>
      </c>
      <c r="BR153">
        <v>24</v>
      </c>
      <c r="BS153">
        <v>9</v>
      </c>
      <c r="BT153">
        <v>1</v>
      </c>
      <c r="BU153">
        <v>6</v>
      </c>
      <c r="BV153">
        <v>26</v>
      </c>
      <c r="BW153">
        <v>8</v>
      </c>
      <c r="BX153">
        <v>1</v>
      </c>
      <c r="BY153">
        <v>248</v>
      </c>
      <c r="BZ153" s="11">
        <v>45729</v>
      </c>
      <c r="CA153" s="12">
        <v>430</v>
      </c>
      <c r="CB153" s="13">
        <v>66.466666666666669</v>
      </c>
      <c r="CC153" s="13">
        <v>0.8208333333333333</v>
      </c>
      <c r="CD153">
        <v>765</v>
      </c>
      <c r="CE153">
        <v>654</v>
      </c>
      <c r="CF153" t="s">
        <v>517</v>
      </c>
      <c r="CG153">
        <v>42</v>
      </c>
      <c r="CH153">
        <v>61</v>
      </c>
      <c r="CI153">
        <v>35</v>
      </c>
      <c r="CJ153">
        <v>44</v>
      </c>
      <c r="DD153">
        <v>3.2</v>
      </c>
      <c r="DE153">
        <v>87</v>
      </c>
      <c r="DG153">
        <v>3.5</v>
      </c>
      <c r="DH153">
        <v>93</v>
      </c>
      <c r="DL153">
        <v>13</v>
      </c>
      <c r="DM153" t="s">
        <v>1877</v>
      </c>
      <c r="DN153" t="s">
        <v>1980</v>
      </c>
      <c r="DO153" s="11">
        <v>45719</v>
      </c>
      <c r="DP153" s="11">
        <v>45753</v>
      </c>
      <c r="DQ153" t="s">
        <v>1981</v>
      </c>
      <c r="DR153" s="16">
        <v>38708</v>
      </c>
      <c r="DS153" s="16">
        <v>37884</v>
      </c>
      <c r="DT153" t="s">
        <v>1982</v>
      </c>
      <c r="DU153" s="16">
        <v>36657</v>
      </c>
      <c r="DV153" s="16">
        <v>37720</v>
      </c>
      <c r="DW153" s="16">
        <v>37573</v>
      </c>
      <c r="DX153" s="16">
        <v>37508</v>
      </c>
      <c r="DY153" s="16">
        <v>39218</v>
      </c>
      <c r="DZ153" t="s">
        <v>1983</v>
      </c>
      <c r="EA153" s="16">
        <v>37262</v>
      </c>
      <c r="EB153" s="16">
        <v>37325</v>
      </c>
      <c r="EC153" s="16">
        <v>36714</v>
      </c>
      <c r="ED153" s="16">
        <v>36685</v>
      </c>
      <c r="EE153" s="16">
        <v>36649</v>
      </c>
      <c r="EF153" s="16">
        <v>37414</v>
      </c>
      <c r="EG153" s="16">
        <v>36892</v>
      </c>
    </row>
    <row r="154" spans="28:137" x14ac:dyDescent="0.3">
      <c r="AB154">
        <v>58</v>
      </c>
      <c r="AC154" t="s">
        <v>243</v>
      </c>
      <c r="AD154">
        <v>23</v>
      </c>
      <c r="AE154" t="s">
        <v>181</v>
      </c>
      <c r="AF154" t="s">
        <v>109</v>
      </c>
      <c r="AG154">
        <v>77</v>
      </c>
      <c r="AH154">
        <v>26</v>
      </c>
      <c r="AI154">
        <v>37</v>
      </c>
      <c r="AJ154">
        <v>63</v>
      </c>
      <c r="AK154">
        <v>21</v>
      </c>
      <c r="AL154">
        <v>10</v>
      </c>
      <c r="AM154">
        <v>20</v>
      </c>
      <c r="AN154">
        <v>6</v>
      </c>
      <c r="AO154">
        <v>0</v>
      </c>
      <c r="AP154">
        <v>8</v>
      </c>
      <c r="AQ154">
        <v>30</v>
      </c>
      <c r="AR154">
        <v>7</v>
      </c>
      <c r="AS154">
        <v>0</v>
      </c>
      <c r="AT154">
        <v>178</v>
      </c>
      <c r="AU154" s="11">
        <v>45822</v>
      </c>
      <c r="AV154">
        <v>336</v>
      </c>
      <c r="AW154" s="12">
        <v>53.978472222222223</v>
      </c>
      <c r="AX154" s="13">
        <v>0.7006944444444444</v>
      </c>
      <c r="AY154">
        <v>61</v>
      </c>
      <c r="AZ154">
        <v>82</v>
      </c>
      <c r="BA154" t="s">
        <v>209</v>
      </c>
      <c r="BB154">
        <v>50</v>
      </c>
      <c r="BC154">
        <v>165</v>
      </c>
      <c r="BD154">
        <v>34</v>
      </c>
      <c r="BE154">
        <v>69</v>
      </c>
      <c r="BH154" t="s">
        <v>185</v>
      </c>
      <c r="BI154">
        <v>26</v>
      </c>
      <c r="BJ154" t="s">
        <v>186</v>
      </c>
      <c r="BK154" t="s">
        <v>109</v>
      </c>
      <c r="BL154">
        <v>76</v>
      </c>
      <c r="BM154">
        <v>33</v>
      </c>
      <c r="BN154">
        <v>35</v>
      </c>
      <c r="BO154">
        <v>69</v>
      </c>
      <c r="BP154">
        <v>6</v>
      </c>
      <c r="BQ154">
        <v>18</v>
      </c>
      <c r="BR154">
        <v>12</v>
      </c>
      <c r="BS154">
        <v>14</v>
      </c>
      <c r="BT154">
        <v>6</v>
      </c>
      <c r="BU154">
        <v>5</v>
      </c>
      <c r="BV154">
        <v>29</v>
      </c>
      <c r="BW154">
        <v>5</v>
      </c>
      <c r="BX154">
        <v>1</v>
      </c>
      <c r="BY154">
        <v>244</v>
      </c>
      <c r="BZ154" s="11">
        <v>45790</v>
      </c>
      <c r="CA154" s="12">
        <v>491</v>
      </c>
      <c r="CB154" s="13">
        <v>62.827777777777776</v>
      </c>
      <c r="CC154" s="13">
        <v>0.82638888888888884</v>
      </c>
      <c r="CD154">
        <v>39</v>
      </c>
      <c r="CE154">
        <v>58</v>
      </c>
      <c r="CF154" t="s">
        <v>557</v>
      </c>
      <c r="CG154">
        <v>32</v>
      </c>
      <c r="CH154">
        <v>90</v>
      </c>
      <c r="CI154">
        <v>53</v>
      </c>
      <c r="CJ154">
        <v>30</v>
      </c>
      <c r="CK154" t="s">
        <v>1426</v>
      </c>
      <c r="DD154">
        <v>3.19</v>
      </c>
      <c r="DE154">
        <v>87</v>
      </c>
      <c r="DG154">
        <v>3.49</v>
      </c>
      <c r="DH154">
        <v>93</v>
      </c>
      <c r="DL154">
        <v>14</v>
      </c>
      <c r="DM154" t="s">
        <v>1821</v>
      </c>
      <c r="DN154" t="s">
        <v>2198</v>
      </c>
      <c r="DO154" s="11">
        <v>45689</v>
      </c>
      <c r="DP154" s="11">
        <v>45755</v>
      </c>
      <c r="DQ154" s="16">
        <v>37584</v>
      </c>
      <c r="DR154" t="s">
        <v>2199</v>
      </c>
      <c r="DS154" t="s">
        <v>2200</v>
      </c>
      <c r="DT154" s="16">
        <v>37243</v>
      </c>
      <c r="DU154" s="16">
        <v>37208</v>
      </c>
      <c r="DV154" s="16">
        <v>38179</v>
      </c>
      <c r="DW154" s="16">
        <v>36686</v>
      </c>
      <c r="DX154" s="16">
        <v>37051</v>
      </c>
      <c r="DY154" s="16">
        <v>38889</v>
      </c>
      <c r="DZ154" t="s">
        <v>2201</v>
      </c>
      <c r="EA154" s="16">
        <v>36621</v>
      </c>
      <c r="EB154" s="16">
        <v>37108</v>
      </c>
      <c r="EC154" s="16">
        <v>36959</v>
      </c>
      <c r="ED154" s="16">
        <v>37384</v>
      </c>
      <c r="EE154" s="16">
        <v>36648</v>
      </c>
      <c r="EF154" s="16">
        <v>37325</v>
      </c>
      <c r="EG154" s="16">
        <v>36559</v>
      </c>
    </row>
    <row r="155" spans="28:137" x14ac:dyDescent="0.3">
      <c r="AB155">
        <v>59</v>
      </c>
      <c r="AC155" t="s">
        <v>251</v>
      </c>
      <c r="AD155">
        <v>28</v>
      </c>
      <c r="AE155" t="s">
        <v>208</v>
      </c>
      <c r="AF155" t="s">
        <v>105</v>
      </c>
      <c r="AG155">
        <v>77</v>
      </c>
      <c r="AH155">
        <v>34</v>
      </c>
      <c r="AI155">
        <v>29</v>
      </c>
      <c r="AJ155">
        <v>63</v>
      </c>
      <c r="AK155">
        <v>16</v>
      </c>
      <c r="AL155">
        <v>40</v>
      </c>
      <c r="AM155">
        <v>26</v>
      </c>
      <c r="AN155">
        <v>2</v>
      </c>
      <c r="AO155">
        <v>6</v>
      </c>
      <c r="AP155">
        <v>4</v>
      </c>
      <c r="AQ155">
        <v>20</v>
      </c>
      <c r="AR155">
        <v>7</v>
      </c>
      <c r="AS155">
        <v>2</v>
      </c>
      <c r="AT155">
        <v>183</v>
      </c>
      <c r="AU155" s="11">
        <v>45826</v>
      </c>
      <c r="AV155">
        <v>367</v>
      </c>
      <c r="AW155" s="12">
        <v>61.975000000000001</v>
      </c>
      <c r="AX155" s="12">
        <v>0.80486111111111114</v>
      </c>
      <c r="AY155">
        <v>74</v>
      </c>
      <c r="AZ155">
        <v>101</v>
      </c>
      <c r="BA155" t="s">
        <v>332</v>
      </c>
      <c r="BB155">
        <v>106</v>
      </c>
      <c r="BC155">
        <v>69</v>
      </c>
      <c r="BD155">
        <v>43</v>
      </c>
      <c r="BE155">
        <v>71</v>
      </c>
      <c r="BH155" t="s">
        <v>227</v>
      </c>
      <c r="BI155">
        <v>26</v>
      </c>
      <c r="BJ155" t="s">
        <v>184</v>
      </c>
      <c r="BK155" t="s">
        <v>105</v>
      </c>
      <c r="BL155">
        <v>82</v>
      </c>
      <c r="BM155">
        <v>27</v>
      </c>
      <c r="BN155">
        <v>40</v>
      </c>
      <c r="BO155">
        <v>68</v>
      </c>
      <c r="BP155">
        <v>4</v>
      </c>
      <c r="BQ155">
        <v>27</v>
      </c>
      <c r="BR155">
        <v>20</v>
      </c>
      <c r="BS155">
        <v>11</v>
      </c>
      <c r="BT155">
        <v>0</v>
      </c>
      <c r="BU155">
        <v>1</v>
      </c>
      <c r="BV155">
        <v>32</v>
      </c>
      <c r="BW155">
        <v>8</v>
      </c>
      <c r="BX155">
        <v>0</v>
      </c>
      <c r="BY155">
        <v>237</v>
      </c>
      <c r="BZ155" s="11">
        <v>45758</v>
      </c>
      <c r="CA155" s="12">
        <v>482</v>
      </c>
      <c r="CB155" s="13">
        <v>61.131250000000001</v>
      </c>
      <c r="CC155" s="13">
        <v>0.74583333333333324</v>
      </c>
      <c r="CD155">
        <v>16</v>
      </c>
      <c r="CE155">
        <v>22</v>
      </c>
      <c r="CF155" t="s">
        <v>1470</v>
      </c>
      <c r="CG155">
        <v>35</v>
      </c>
      <c r="CH155">
        <v>66</v>
      </c>
      <c r="CI155">
        <v>49</v>
      </c>
      <c r="CJ155">
        <v>39</v>
      </c>
      <c r="CK155" t="s">
        <v>1426</v>
      </c>
      <c r="DD155">
        <v>3.18</v>
      </c>
      <c r="DE155">
        <v>87</v>
      </c>
      <c r="DG155">
        <v>3.48</v>
      </c>
      <c r="DH155">
        <v>93</v>
      </c>
      <c r="DL155">
        <v>15</v>
      </c>
      <c r="DM155" t="s">
        <v>1842</v>
      </c>
      <c r="DN155" t="s">
        <v>2202</v>
      </c>
      <c r="DO155" s="11">
        <v>45690</v>
      </c>
      <c r="DP155" s="11">
        <v>45780</v>
      </c>
      <c r="DQ155" t="s">
        <v>2022</v>
      </c>
      <c r="DR155" t="s">
        <v>1985</v>
      </c>
      <c r="DS155" t="s">
        <v>2203</v>
      </c>
      <c r="DT155" t="s">
        <v>1986</v>
      </c>
      <c r="DU155" s="16">
        <v>37844</v>
      </c>
      <c r="DV155" s="16">
        <v>37816</v>
      </c>
      <c r="DW155" s="16">
        <v>36716</v>
      </c>
      <c r="DX155" s="16">
        <v>37110</v>
      </c>
      <c r="DY155" s="16">
        <v>39305</v>
      </c>
      <c r="DZ155" s="16">
        <v>36879</v>
      </c>
      <c r="EA155" s="16">
        <v>37353</v>
      </c>
      <c r="EB155" s="16">
        <v>36655</v>
      </c>
      <c r="EC155" s="16">
        <v>36989</v>
      </c>
      <c r="ED155" s="16">
        <v>37746</v>
      </c>
      <c r="EE155" s="16">
        <v>36619</v>
      </c>
      <c r="EF155" s="16">
        <v>37080</v>
      </c>
      <c r="EG155" s="16">
        <v>36526</v>
      </c>
    </row>
    <row r="156" spans="28:137" x14ac:dyDescent="0.3">
      <c r="AB156">
        <v>60</v>
      </c>
      <c r="AC156" t="s">
        <v>259</v>
      </c>
      <c r="AD156">
        <v>26</v>
      </c>
      <c r="AE156" t="s">
        <v>193</v>
      </c>
      <c r="AF156" t="s">
        <v>109</v>
      </c>
      <c r="AG156">
        <v>78</v>
      </c>
      <c r="AH156">
        <v>22</v>
      </c>
      <c r="AI156">
        <v>40</v>
      </c>
      <c r="AJ156">
        <v>62</v>
      </c>
      <c r="AK156">
        <v>-12</v>
      </c>
      <c r="AL156">
        <v>24</v>
      </c>
      <c r="AM156">
        <v>11</v>
      </c>
      <c r="AN156">
        <v>11</v>
      </c>
      <c r="AO156">
        <v>0</v>
      </c>
      <c r="AP156">
        <v>2</v>
      </c>
      <c r="AQ156">
        <v>24</v>
      </c>
      <c r="AR156">
        <v>16</v>
      </c>
      <c r="AS156">
        <v>0</v>
      </c>
      <c r="AT156">
        <v>179</v>
      </c>
      <c r="AU156" s="11">
        <v>45728</v>
      </c>
      <c r="AV156">
        <v>332</v>
      </c>
      <c r="AW156" s="12">
        <v>58.89930555555555</v>
      </c>
      <c r="AX156" s="13">
        <v>0.75486111111111109</v>
      </c>
      <c r="AY156">
        <v>9</v>
      </c>
      <c r="AZ156">
        <v>10</v>
      </c>
      <c r="BA156" t="s">
        <v>260</v>
      </c>
      <c r="BB156">
        <v>29</v>
      </c>
      <c r="BC156">
        <v>139</v>
      </c>
      <c r="BD156">
        <v>22</v>
      </c>
      <c r="BE156">
        <v>49</v>
      </c>
      <c r="BH156" t="s">
        <v>222</v>
      </c>
      <c r="BI156">
        <v>25</v>
      </c>
      <c r="BJ156" t="s">
        <v>130</v>
      </c>
      <c r="BK156" t="s">
        <v>109</v>
      </c>
      <c r="BL156">
        <v>71</v>
      </c>
      <c r="BM156">
        <v>27</v>
      </c>
      <c r="BN156">
        <v>40</v>
      </c>
      <c r="BO156">
        <v>68</v>
      </c>
      <c r="BP156">
        <v>-1</v>
      </c>
      <c r="BQ156">
        <v>39</v>
      </c>
      <c r="BR156">
        <v>22</v>
      </c>
      <c r="BS156">
        <v>10</v>
      </c>
      <c r="BT156">
        <v>1</v>
      </c>
      <c r="BU156">
        <v>4</v>
      </c>
      <c r="BV156">
        <v>29</v>
      </c>
      <c r="BW156">
        <v>11</v>
      </c>
      <c r="BX156">
        <v>0</v>
      </c>
      <c r="BY156">
        <v>182</v>
      </c>
      <c r="BZ156" s="11">
        <v>45883</v>
      </c>
      <c r="CA156" s="12">
        <v>328</v>
      </c>
      <c r="CB156" s="13">
        <v>57.634722222222223</v>
      </c>
      <c r="CC156" s="13">
        <v>0.81180555555555556</v>
      </c>
      <c r="CD156">
        <v>785</v>
      </c>
      <c r="CE156">
        <v>602</v>
      </c>
      <c r="CF156" t="s">
        <v>1471</v>
      </c>
      <c r="CG156">
        <v>42</v>
      </c>
      <c r="CH156">
        <v>44</v>
      </c>
      <c r="CI156">
        <v>55</v>
      </c>
      <c r="CJ156">
        <v>28</v>
      </c>
      <c r="CK156" t="s">
        <v>1472</v>
      </c>
      <c r="DD156">
        <v>3.17</v>
      </c>
      <c r="DE156">
        <v>87</v>
      </c>
      <c r="DG156">
        <v>3.47</v>
      </c>
      <c r="DH156">
        <v>93</v>
      </c>
      <c r="DL156">
        <v>16</v>
      </c>
      <c r="DM156" t="s">
        <v>1824</v>
      </c>
      <c r="DN156" t="s">
        <v>2204</v>
      </c>
      <c r="DO156" s="11">
        <v>45718</v>
      </c>
      <c r="DP156" s="11">
        <v>45816</v>
      </c>
      <c r="DQ156" s="16">
        <v>38708</v>
      </c>
      <c r="DR156" t="s">
        <v>1992</v>
      </c>
      <c r="DS156" s="16" t="s">
        <v>2205</v>
      </c>
      <c r="DT156" s="16">
        <v>39064</v>
      </c>
      <c r="DU156" s="16">
        <v>36695</v>
      </c>
      <c r="DV156" s="16">
        <v>37963</v>
      </c>
      <c r="DW156" s="16">
        <v>37778</v>
      </c>
      <c r="DX156" s="16">
        <v>37779</v>
      </c>
      <c r="DY156" s="16">
        <v>39921</v>
      </c>
      <c r="DZ156" t="s">
        <v>2206</v>
      </c>
      <c r="EA156" s="16">
        <v>37046</v>
      </c>
      <c r="EB156" s="16">
        <v>37411</v>
      </c>
      <c r="EC156" s="16">
        <v>36655</v>
      </c>
      <c r="ED156" s="16">
        <v>37383</v>
      </c>
      <c r="EE156" s="16">
        <v>36620</v>
      </c>
      <c r="EF156" s="16">
        <v>38083</v>
      </c>
      <c r="EG156" s="16" t="s">
        <v>2207</v>
      </c>
    </row>
    <row r="157" spans="28:137" x14ac:dyDescent="0.3">
      <c r="AB157">
        <v>61</v>
      </c>
      <c r="AC157" t="s">
        <v>248</v>
      </c>
      <c r="AD157">
        <v>24</v>
      </c>
      <c r="AE157" t="s">
        <v>208</v>
      </c>
      <c r="AF157" t="s">
        <v>126</v>
      </c>
      <c r="AG157">
        <v>68</v>
      </c>
      <c r="AH157">
        <v>15</v>
      </c>
      <c r="AI157">
        <v>47</v>
      </c>
      <c r="AJ157">
        <v>62</v>
      </c>
      <c r="AK157">
        <v>11</v>
      </c>
      <c r="AL157">
        <v>52</v>
      </c>
      <c r="AM157">
        <v>11</v>
      </c>
      <c r="AN157">
        <v>4</v>
      </c>
      <c r="AO157">
        <v>0</v>
      </c>
      <c r="AP157">
        <v>1</v>
      </c>
      <c r="AQ157">
        <v>32</v>
      </c>
      <c r="AR157">
        <v>14</v>
      </c>
      <c r="AS157">
        <v>1</v>
      </c>
      <c r="AT157">
        <v>181</v>
      </c>
      <c r="AU157" s="11">
        <v>45724</v>
      </c>
      <c r="AV157">
        <v>397</v>
      </c>
      <c r="AW157" s="12">
        <v>68.456944444444446</v>
      </c>
      <c r="AX157" s="13">
        <v>1.0069444444444444</v>
      </c>
      <c r="AY157">
        <v>0</v>
      </c>
      <c r="AZ157">
        <v>0</v>
      </c>
      <c r="BB157">
        <v>96</v>
      </c>
      <c r="BC157">
        <v>92</v>
      </c>
      <c r="BD157">
        <v>35</v>
      </c>
      <c r="BE157">
        <v>94</v>
      </c>
      <c r="BH157" t="s">
        <v>262</v>
      </c>
      <c r="BI157">
        <v>21</v>
      </c>
      <c r="BJ157" t="s">
        <v>145</v>
      </c>
      <c r="BK157" t="s">
        <v>109</v>
      </c>
      <c r="BL157">
        <v>81</v>
      </c>
      <c r="BM157">
        <v>33</v>
      </c>
      <c r="BN157">
        <v>34</v>
      </c>
      <c r="BO157">
        <v>68</v>
      </c>
      <c r="BP157">
        <v>4</v>
      </c>
      <c r="BQ157">
        <v>67</v>
      </c>
      <c r="BR157">
        <v>23</v>
      </c>
      <c r="BS157">
        <v>4</v>
      </c>
      <c r="BT157">
        <v>2</v>
      </c>
      <c r="BU157">
        <v>9</v>
      </c>
      <c r="BV157">
        <v>26</v>
      </c>
      <c r="BW157">
        <v>7</v>
      </c>
      <c r="BX157">
        <v>1</v>
      </c>
      <c r="BY157">
        <v>176</v>
      </c>
      <c r="BZ157" s="11">
        <v>45887</v>
      </c>
      <c r="CA157" s="12">
        <v>316</v>
      </c>
      <c r="CB157" s="13">
        <v>63.28125</v>
      </c>
      <c r="CC157" s="13">
        <v>0.78125</v>
      </c>
      <c r="CD157">
        <v>157</v>
      </c>
      <c r="CE157">
        <v>195</v>
      </c>
      <c r="CF157" t="s">
        <v>275</v>
      </c>
      <c r="CG157">
        <v>52</v>
      </c>
      <c r="CH157">
        <v>115</v>
      </c>
      <c r="CI157">
        <v>43</v>
      </c>
      <c r="CJ157">
        <v>42</v>
      </c>
      <c r="CK157" t="s">
        <v>1473</v>
      </c>
      <c r="DD157">
        <v>3.16</v>
      </c>
      <c r="DE157">
        <v>87</v>
      </c>
      <c r="DG157">
        <v>3.46</v>
      </c>
      <c r="DH157">
        <v>93</v>
      </c>
      <c r="DL157">
        <v>17</v>
      </c>
      <c r="DM157" t="s">
        <v>1899</v>
      </c>
      <c r="DN157" t="s">
        <v>1988</v>
      </c>
      <c r="DO157" s="11">
        <v>45692</v>
      </c>
      <c r="DP157" s="11">
        <v>45966</v>
      </c>
      <c r="DQ157" s="16">
        <v>39071</v>
      </c>
      <c r="DR157" t="s">
        <v>1989</v>
      </c>
      <c r="DS157" s="16">
        <v>39036</v>
      </c>
      <c r="DT157" s="16" t="s">
        <v>1990</v>
      </c>
      <c r="DU157" s="16">
        <v>38537</v>
      </c>
      <c r="DV157" s="16">
        <v>36992</v>
      </c>
      <c r="DW157" s="16">
        <v>37599</v>
      </c>
      <c r="DX157" s="16">
        <v>38455</v>
      </c>
      <c r="DY157" s="16">
        <v>41323</v>
      </c>
      <c r="DZ157" t="s">
        <v>1991</v>
      </c>
      <c r="EA157" s="16">
        <v>36986</v>
      </c>
      <c r="EB157" s="16">
        <v>37748</v>
      </c>
      <c r="EC157" s="16">
        <v>37686</v>
      </c>
      <c r="ED157" s="16">
        <v>36684</v>
      </c>
      <c r="EE157" s="16">
        <v>36984</v>
      </c>
      <c r="EF157" s="16">
        <v>38084</v>
      </c>
      <c r="EG157" s="16">
        <v>36893</v>
      </c>
    </row>
    <row r="158" spans="28:137" x14ac:dyDescent="0.3">
      <c r="AB158">
        <v>62</v>
      </c>
      <c r="AC158" t="s">
        <v>249</v>
      </c>
      <c r="AD158">
        <v>37</v>
      </c>
      <c r="AE158" t="s">
        <v>236</v>
      </c>
      <c r="AF158" t="s">
        <v>109</v>
      </c>
      <c r="AG158">
        <v>77</v>
      </c>
      <c r="AH158">
        <v>19</v>
      </c>
      <c r="AI158">
        <v>43</v>
      </c>
      <c r="AJ158">
        <v>62</v>
      </c>
      <c r="AK158">
        <v>15</v>
      </c>
      <c r="AL158">
        <v>4</v>
      </c>
      <c r="AM158">
        <v>15</v>
      </c>
      <c r="AN158">
        <v>4</v>
      </c>
      <c r="AO158">
        <v>0</v>
      </c>
      <c r="AP158">
        <v>6</v>
      </c>
      <c r="AQ158">
        <v>26</v>
      </c>
      <c r="AR158">
        <v>16</v>
      </c>
      <c r="AS158">
        <v>1</v>
      </c>
      <c r="AT158">
        <v>90</v>
      </c>
      <c r="AU158" s="11">
        <v>45678</v>
      </c>
      <c r="AV158">
        <v>184</v>
      </c>
      <c r="AW158" s="12">
        <v>60.877777777777773</v>
      </c>
      <c r="AX158" s="13">
        <v>0.79027777777777775</v>
      </c>
      <c r="AY158">
        <v>835</v>
      </c>
      <c r="AZ158">
        <v>631</v>
      </c>
      <c r="BA158" s="11" t="s">
        <v>250</v>
      </c>
      <c r="BB158">
        <v>66</v>
      </c>
      <c r="BC158">
        <v>31</v>
      </c>
      <c r="BD158">
        <v>30</v>
      </c>
      <c r="BE158">
        <v>62</v>
      </c>
      <c r="BH158" t="s">
        <v>231</v>
      </c>
      <c r="BI158">
        <v>25</v>
      </c>
      <c r="BJ158" t="s">
        <v>181</v>
      </c>
      <c r="BK158" t="s">
        <v>109</v>
      </c>
      <c r="BL158">
        <v>82</v>
      </c>
      <c r="BM158">
        <v>31</v>
      </c>
      <c r="BN158">
        <v>36</v>
      </c>
      <c r="BO158">
        <v>67</v>
      </c>
      <c r="BP158">
        <v>1</v>
      </c>
      <c r="BQ158">
        <v>34</v>
      </c>
      <c r="BR158">
        <v>16</v>
      </c>
      <c r="BS158">
        <v>11</v>
      </c>
      <c r="BT158">
        <v>0</v>
      </c>
      <c r="BU158">
        <v>4</v>
      </c>
      <c r="BV158">
        <v>23</v>
      </c>
      <c r="BW158">
        <v>13</v>
      </c>
      <c r="BX158">
        <v>0</v>
      </c>
      <c r="BY158">
        <v>251</v>
      </c>
      <c r="BZ158" s="11">
        <v>45759</v>
      </c>
      <c r="CA158" s="12">
        <v>506</v>
      </c>
      <c r="CB158" s="13">
        <v>62.633333333333333</v>
      </c>
      <c r="CC158" s="13">
        <v>0.76388888888888884</v>
      </c>
      <c r="CD158">
        <v>3</v>
      </c>
      <c r="CE158">
        <v>6</v>
      </c>
      <c r="CF158" t="s">
        <v>156</v>
      </c>
      <c r="CG158">
        <v>32</v>
      </c>
      <c r="CH158">
        <v>26</v>
      </c>
      <c r="CI158">
        <v>51</v>
      </c>
      <c r="CJ158">
        <v>53</v>
      </c>
      <c r="DD158">
        <v>3.15</v>
      </c>
      <c r="DE158">
        <v>87</v>
      </c>
      <c r="DG158">
        <v>3.45</v>
      </c>
      <c r="DH158">
        <v>93</v>
      </c>
      <c r="DL158">
        <v>18</v>
      </c>
      <c r="DM158" t="s">
        <v>1905</v>
      </c>
      <c r="DN158" t="s">
        <v>2126</v>
      </c>
      <c r="DO158" s="11">
        <v>45691</v>
      </c>
      <c r="DP158" s="11">
        <v>45967</v>
      </c>
      <c r="DQ158" t="s">
        <v>1995</v>
      </c>
      <c r="DR158" t="s">
        <v>2208</v>
      </c>
      <c r="DS158" s="16">
        <v>39400</v>
      </c>
      <c r="DT158" t="s">
        <v>2209</v>
      </c>
      <c r="DU158" s="16">
        <v>37749</v>
      </c>
      <c r="DV158" s="16">
        <v>38144</v>
      </c>
      <c r="DW158" s="16">
        <v>38209</v>
      </c>
      <c r="DX158" s="16">
        <v>37541</v>
      </c>
      <c r="DY158" s="16">
        <v>41411</v>
      </c>
      <c r="DZ158" t="s">
        <v>1970</v>
      </c>
      <c r="EA158" s="16">
        <v>37656</v>
      </c>
      <c r="EB158" s="16">
        <v>36654</v>
      </c>
      <c r="EC158" s="16">
        <v>38447</v>
      </c>
      <c r="ED158" s="16">
        <v>37443</v>
      </c>
      <c r="EE158" s="16">
        <v>36954</v>
      </c>
      <c r="EF158" s="16">
        <v>37414</v>
      </c>
      <c r="EG158" s="16">
        <v>36558</v>
      </c>
    </row>
    <row r="159" spans="28:137" x14ac:dyDescent="0.3">
      <c r="AB159">
        <v>63</v>
      </c>
      <c r="AC159" t="s">
        <v>267</v>
      </c>
      <c r="AD159">
        <v>23</v>
      </c>
      <c r="AE159" t="s">
        <v>208</v>
      </c>
      <c r="AF159" t="s">
        <v>105</v>
      </c>
      <c r="AG159">
        <v>72</v>
      </c>
      <c r="AH159">
        <v>24</v>
      </c>
      <c r="AI159">
        <v>38</v>
      </c>
      <c r="AJ159">
        <v>62</v>
      </c>
      <c r="AK159">
        <v>0</v>
      </c>
      <c r="AL159">
        <v>32</v>
      </c>
      <c r="AM159">
        <v>19</v>
      </c>
      <c r="AN159">
        <v>5</v>
      </c>
      <c r="AO159">
        <v>0</v>
      </c>
      <c r="AP159">
        <v>3</v>
      </c>
      <c r="AQ159">
        <v>28</v>
      </c>
      <c r="AR159">
        <v>10</v>
      </c>
      <c r="AS159">
        <v>0</v>
      </c>
      <c r="AT159">
        <v>163</v>
      </c>
      <c r="AU159" s="11">
        <v>45852</v>
      </c>
      <c r="AV159">
        <v>356</v>
      </c>
      <c r="AW159" s="12">
        <v>54.766666666666673</v>
      </c>
      <c r="AX159" s="13">
        <v>0.76041666666666663</v>
      </c>
      <c r="AY159">
        <v>2</v>
      </c>
      <c r="AZ159">
        <v>9</v>
      </c>
      <c r="BA159" s="11">
        <v>45706</v>
      </c>
      <c r="BB159">
        <v>13</v>
      </c>
      <c r="BC159">
        <v>29</v>
      </c>
      <c r="BD159">
        <v>20</v>
      </c>
      <c r="BE159">
        <v>80</v>
      </c>
      <c r="BH159" t="s">
        <v>370</v>
      </c>
      <c r="BI159">
        <v>37</v>
      </c>
      <c r="BJ159" t="s">
        <v>134</v>
      </c>
      <c r="BK159" t="s">
        <v>109</v>
      </c>
      <c r="BL159">
        <v>82</v>
      </c>
      <c r="BM159">
        <v>27</v>
      </c>
      <c r="BN159">
        <v>40</v>
      </c>
      <c r="BO159">
        <v>67</v>
      </c>
      <c r="BP159">
        <v>-5</v>
      </c>
      <c r="BQ159">
        <v>12</v>
      </c>
      <c r="BR159">
        <v>20</v>
      </c>
      <c r="BS159">
        <v>6</v>
      </c>
      <c r="BT159">
        <v>0</v>
      </c>
      <c r="BU159">
        <v>2</v>
      </c>
      <c r="BV159">
        <v>28</v>
      </c>
      <c r="BW159">
        <v>12</v>
      </c>
      <c r="BX159">
        <v>0</v>
      </c>
      <c r="BY159">
        <v>199</v>
      </c>
      <c r="BZ159" s="11">
        <v>45821</v>
      </c>
      <c r="CA159" s="12">
        <v>401</v>
      </c>
      <c r="CB159" s="13">
        <v>63.497222222222227</v>
      </c>
      <c r="CC159" s="13">
        <v>0.77430555555555547</v>
      </c>
      <c r="CD159">
        <v>389</v>
      </c>
      <c r="CE159">
        <v>412</v>
      </c>
      <c r="CF159" t="s">
        <v>1474</v>
      </c>
      <c r="CG159">
        <v>42</v>
      </c>
      <c r="CH159">
        <v>29</v>
      </c>
      <c r="CI159">
        <v>90</v>
      </c>
      <c r="CJ159">
        <v>56</v>
      </c>
      <c r="DD159">
        <v>3.14</v>
      </c>
      <c r="DE159">
        <v>87</v>
      </c>
      <c r="DG159">
        <v>3.44</v>
      </c>
      <c r="DH159">
        <v>93</v>
      </c>
      <c r="DL159">
        <v>19</v>
      </c>
      <c r="DM159" t="s">
        <v>1882</v>
      </c>
      <c r="DN159" t="s">
        <v>2147</v>
      </c>
      <c r="DO159" s="11">
        <v>45717</v>
      </c>
      <c r="DP159" s="11">
        <v>45907</v>
      </c>
      <c r="DQ159" t="s">
        <v>2210</v>
      </c>
      <c r="DR159" t="s">
        <v>1996</v>
      </c>
      <c r="DS159" t="s">
        <v>1997</v>
      </c>
      <c r="DT159" t="s">
        <v>2211</v>
      </c>
      <c r="DU159" s="16">
        <v>37474</v>
      </c>
      <c r="DV159" s="16">
        <v>37415</v>
      </c>
      <c r="DW159" s="16">
        <v>37844</v>
      </c>
      <c r="DX159" s="16">
        <v>38575</v>
      </c>
      <c r="DY159" s="16">
        <v>41104</v>
      </c>
      <c r="DZ159" t="s">
        <v>1984</v>
      </c>
      <c r="EA159" s="16">
        <v>37351</v>
      </c>
      <c r="EB159" s="16">
        <v>37412</v>
      </c>
      <c r="EC159" s="16">
        <v>37382</v>
      </c>
      <c r="ED159" s="16">
        <v>37777</v>
      </c>
      <c r="EE159" s="16">
        <v>36591</v>
      </c>
      <c r="EF159" s="16">
        <v>37747</v>
      </c>
      <c r="EG159" s="16">
        <v>36528</v>
      </c>
    </row>
    <row r="160" spans="28:137" x14ac:dyDescent="0.3">
      <c r="AB160">
        <v>64</v>
      </c>
      <c r="AC160" t="s">
        <v>253</v>
      </c>
      <c r="AD160">
        <v>30</v>
      </c>
      <c r="AE160" t="s">
        <v>178</v>
      </c>
      <c r="AF160" t="s">
        <v>105</v>
      </c>
      <c r="AG160">
        <v>76</v>
      </c>
      <c r="AH160">
        <v>32</v>
      </c>
      <c r="AI160">
        <v>30</v>
      </c>
      <c r="AJ160">
        <v>62</v>
      </c>
      <c r="AK160">
        <v>22</v>
      </c>
      <c r="AL160">
        <v>88</v>
      </c>
      <c r="AM160">
        <v>19</v>
      </c>
      <c r="AN160">
        <v>11</v>
      </c>
      <c r="AO160">
        <v>2</v>
      </c>
      <c r="AP160">
        <v>6</v>
      </c>
      <c r="AQ160">
        <v>21</v>
      </c>
      <c r="AR160">
        <v>6</v>
      </c>
      <c r="AS160">
        <v>3</v>
      </c>
      <c r="AT160">
        <v>159</v>
      </c>
      <c r="AU160" s="11">
        <v>45677</v>
      </c>
      <c r="AV160">
        <v>316</v>
      </c>
      <c r="AW160" s="12">
        <v>59.502777777777773</v>
      </c>
      <c r="AX160" s="13">
        <v>0.78263888888888899</v>
      </c>
      <c r="AY160">
        <v>5</v>
      </c>
      <c r="AZ160">
        <v>14</v>
      </c>
      <c r="BA160" s="11">
        <v>45742</v>
      </c>
      <c r="BB160">
        <v>61</v>
      </c>
      <c r="BC160">
        <v>219</v>
      </c>
      <c r="BD160">
        <v>19</v>
      </c>
      <c r="BE160">
        <v>82</v>
      </c>
      <c r="BH160" t="s">
        <v>365</v>
      </c>
      <c r="BI160">
        <v>35</v>
      </c>
      <c r="BJ160" t="s">
        <v>115</v>
      </c>
      <c r="BK160" t="s">
        <v>124</v>
      </c>
      <c r="BL160">
        <v>82</v>
      </c>
      <c r="BM160">
        <v>29</v>
      </c>
      <c r="BN160">
        <v>38</v>
      </c>
      <c r="BO160">
        <v>67</v>
      </c>
      <c r="BP160">
        <v>23</v>
      </c>
      <c r="BQ160">
        <v>14</v>
      </c>
      <c r="BR160">
        <v>18</v>
      </c>
      <c r="BS160">
        <v>13</v>
      </c>
      <c r="BT160">
        <v>3</v>
      </c>
      <c r="BU160">
        <v>6</v>
      </c>
      <c r="BV160">
        <v>18</v>
      </c>
      <c r="BW160">
        <v>19</v>
      </c>
      <c r="BX160">
        <v>1</v>
      </c>
      <c r="BY160">
        <v>207</v>
      </c>
      <c r="BZ160" t="s">
        <v>161</v>
      </c>
      <c r="CA160" s="12">
        <v>389</v>
      </c>
      <c r="CB160" s="13">
        <v>65.264583333333334</v>
      </c>
      <c r="CC160" s="13">
        <v>0.79583333333333339</v>
      </c>
      <c r="CD160">
        <v>24</v>
      </c>
      <c r="CE160">
        <v>31</v>
      </c>
      <c r="CF160" t="s">
        <v>1475</v>
      </c>
      <c r="CG160">
        <v>35</v>
      </c>
      <c r="CH160">
        <v>115</v>
      </c>
      <c r="CI160">
        <v>48</v>
      </c>
      <c r="CJ160">
        <v>80</v>
      </c>
      <c r="CK160" t="s">
        <v>1476</v>
      </c>
      <c r="DD160">
        <v>3.13</v>
      </c>
      <c r="DE160">
        <v>87</v>
      </c>
      <c r="DG160">
        <v>3.43</v>
      </c>
      <c r="DH160">
        <v>93</v>
      </c>
      <c r="DL160">
        <v>20</v>
      </c>
      <c r="DM160" t="s">
        <v>1828</v>
      </c>
      <c r="DN160" t="s">
        <v>2002</v>
      </c>
      <c r="DO160" t="s">
        <v>1998</v>
      </c>
      <c r="DP160" s="11">
        <v>45843</v>
      </c>
      <c r="DQ160" t="s">
        <v>1999</v>
      </c>
      <c r="DR160" t="s">
        <v>2212</v>
      </c>
      <c r="DS160" t="s">
        <v>2213</v>
      </c>
      <c r="DT160" s="16">
        <v>38641</v>
      </c>
      <c r="DU160" s="16">
        <v>37235</v>
      </c>
      <c r="DV160" s="16">
        <v>37235</v>
      </c>
      <c r="DW160" s="16">
        <v>37414</v>
      </c>
      <c r="DX160" s="16">
        <v>37720</v>
      </c>
      <c r="DY160" s="16">
        <v>39309</v>
      </c>
      <c r="DZ160" t="s">
        <v>2214</v>
      </c>
      <c r="EA160" s="16">
        <v>37015</v>
      </c>
      <c r="EB160" s="16">
        <v>37048</v>
      </c>
      <c r="EC160" s="16">
        <v>37442</v>
      </c>
      <c r="ED160" s="16">
        <v>36960</v>
      </c>
      <c r="EE160" s="16">
        <v>36927</v>
      </c>
      <c r="EF160" s="16">
        <v>36803</v>
      </c>
      <c r="EG160" s="16">
        <v>36893</v>
      </c>
    </row>
    <row r="161" spans="28:137" x14ac:dyDescent="0.3">
      <c r="AB161">
        <v>65</v>
      </c>
      <c r="AC161" t="s">
        <v>254</v>
      </c>
      <c r="AD161">
        <v>31</v>
      </c>
      <c r="AE161" t="s">
        <v>160</v>
      </c>
      <c r="AF161" t="s">
        <v>109</v>
      </c>
      <c r="AG161">
        <v>67</v>
      </c>
      <c r="AH161">
        <v>19</v>
      </c>
      <c r="AI161">
        <v>43</v>
      </c>
      <c r="AJ161">
        <v>62</v>
      </c>
      <c r="AK161">
        <v>-5</v>
      </c>
      <c r="AL161">
        <v>55</v>
      </c>
      <c r="AM161">
        <v>15</v>
      </c>
      <c r="AN161">
        <v>4</v>
      </c>
      <c r="AO161">
        <v>0</v>
      </c>
      <c r="AP161">
        <v>2</v>
      </c>
      <c r="AQ161">
        <v>24</v>
      </c>
      <c r="AR161">
        <v>17</v>
      </c>
      <c r="AS161">
        <v>2</v>
      </c>
      <c r="AT161">
        <v>126</v>
      </c>
      <c r="AU161" s="11">
        <v>45672</v>
      </c>
      <c r="AV161">
        <v>253</v>
      </c>
      <c r="AW161" s="12">
        <v>50.968055555555559</v>
      </c>
      <c r="AX161" s="13">
        <v>0.76041666666666663</v>
      </c>
      <c r="AY161">
        <v>594</v>
      </c>
      <c r="AZ161">
        <v>418</v>
      </c>
      <c r="BA161" t="s">
        <v>255</v>
      </c>
      <c r="BB161">
        <v>47</v>
      </c>
      <c r="BC161">
        <v>166</v>
      </c>
      <c r="BD161">
        <v>21</v>
      </c>
      <c r="BE161">
        <v>65</v>
      </c>
      <c r="BH161" t="s">
        <v>352</v>
      </c>
      <c r="BI161">
        <v>30</v>
      </c>
      <c r="BJ161" t="s">
        <v>112</v>
      </c>
      <c r="BK161" t="s">
        <v>109</v>
      </c>
      <c r="BL161">
        <v>80</v>
      </c>
      <c r="BM161">
        <v>18</v>
      </c>
      <c r="BN161">
        <v>49</v>
      </c>
      <c r="BO161">
        <v>67</v>
      </c>
      <c r="BP161">
        <v>-12</v>
      </c>
      <c r="BQ161">
        <v>22</v>
      </c>
      <c r="BR161">
        <v>23</v>
      </c>
      <c r="BS161">
        <v>8</v>
      </c>
      <c r="BT161">
        <v>0</v>
      </c>
      <c r="BU161">
        <v>3</v>
      </c>
      <c r="BV161">
        <v>24</v>
      </c>
      <c r="BW161">
        <v>22</v>
      </c>
      <c r="BX161">
        <v>3</v>
      </c>
      <c r="BY161">
        <v>183</v>
      </c>
      <c r="BZ161" s="11">
        <v>45878</v>
      </c>
      <c r="CA161" s="12">
        <v>369</v>
      </c>
      <c r="CB161" s="13">
        <v>65.413888888888891</v>
      </c>
      <c r="CC161" s="13">
        <v>0.81736111111111109</v>
      </c>
      <c r="CD161">
        <v>236</v>
      </c>
      <c r="CE161">
        <v>256</v>
      </c>
      <c r="CF161" t="s">
        <v>1259</v>
      </c>
      <c r="CG161">
        <v>33</v>
      </c>
      <c r="CH161">
        <v>62</v>
      </c>
      <c r="CI161">
        <v>61</v>
      </c>
      <c r="CJ161">
        <v>34</v>
      </c>
      <c r="DD161">
        <v>3.12</v>
      </c>
      <c r="DE161">
        <v>87</v>
      </c>
      <c r="DG161">
        <v>3.42</v>
      </c>
      <c r="DH161">
        <v>93</v>
      </c>
      <c r="DL161">
        <v>21</v>
      </c>
      <c r="DM161" t="s">
        <v>1845</v>
      </c>
      <c r="DN161" t="s">
        <v>2002</v>
      </c>
      <c r="DO161" t="s">
        <v>2003</v>
      </c>
      <c r="DP161" s="11">
        <v>45841</v>
      </c>
      <c r="DQ161" t="s">
        <v>2004</v>
      </c>
      <c r="DR161" t="s">
        <v>2005</v>
      </c>
      <c r="DS161" t="s">
        <v>2006</v>
      </c>
      <c r="DT161" t="s">
        <v>1997</v>
      </c>
      <c r="DU161" s="16">
        <v>37510</v>
      </c>
      <c r="DV161" s="16">
        <v>37206</v>
      </c>
      <c r="DW161" s="16">
        <v>37808</v>
      </c>
      <c r="DX161" s="16">
        <v>37080</v>
      </c>
      <c r="DY161" s="16">
        <v>39369</v>
      </c>
      <c r="DZ161" t="s">
        <v>2007</v>
      </c>
      <c r="EA161" s="16">
        <v>36928</v>
      </c>
      <c r="EB161" s="16">
        <v>36714</v>
      </c>
      <c r="EC161" s="16">
        <v>36802</v>
      </c>
      <c r="ED161" s="16">
        <v>37688</v>
      </c>
      <c r="EE161" s="16">
        <v>36621</v>
      </c>
      <c r="EF161" s="16">
        <v>37778</v>
      </c>
      <c r="EG161" s="16">
        <v>36557</v>
      </c>
    </row>
    <row r="162" spans="28:137" x14ac:dyDescent="0.3">
      <c r="AB162">
        <v>65</v>
      </c>
      <c r="AC162" t="s">
        <v>254</v>
      </c>
      <c r="AD162">
        <v>31</v>
      </c>
      <c r="AE162" t="s">
        <v>191</v>
      </c>
      <c r="AF162" t="s">
        <v>109</v>
      </c>
      <c r="AG162">
        <v>40</v>
      </c>
      <c r="AH162">
        <v>9</v>
      </c>
      <c r="AI162">
        <v>26</v>
      </c>
      <c r="AJ162">
        <v>35</v>
      </c>
      <c r="AK162">
        <v>-4</v>
      </c>
      <c r="AL162">
        <v>37</v>
      </c>
      <c r="AM162">
        <v>7</v>
      </c>
      <c r="AN162">
        <v>2</v>
      </c>
      <c r="AO162">
        <v>0</v>
      </c>
      <c r="AP162">
        <v>2</v>
      </c>
      <c r="AQ162">
        <v>14</v>
      </c>
      <c r="AR162">
        <v>12</v>
      </c>
      <c r="AS162">
        <v>0</v>
      </c>
      <c r="AT162">
        <v>82</v>
      </c>
      <c r="AU162" s="11" t="s">
        <v>256</v>
      </c>
      <c r="AV162">
        <v>151</v>
      </c>
      <c r="AW162" s="12">
        <v>29.921527777777779</v>
      </c>
      <c r="AX162" s="13">
        <v>0.74791666666666667</v>
      </c>
      <c r="AY162">
        <v>409</v>
      </c>
      <c r="AZ162">
        <v>289</v>
      </c>
      <c r="BA162" t="s">
        <v>257</v>
      </c>
      <c r="BB162">
        <v>28</v>
      </c>
      <c r="BC162">
        <v>92</v>
      </c>
      <c r="BD162">
        <v>11</v>
      </c>
      <c r="BE162">
        <v>36</v>
      </c>
      <c r="BH162" t="s">
        <v>1477</v>
      </c>
      <c r="BI162">
        <v>39</v>
      </c>
      <c r="BJ162" t="s">
        <v>147</v>
      </c>
      <c r="BK162" t="s">
        <v>109</v>
      </c>
      <c r="BL162">
        <v>82</v>
      </c>
      <c r="BM162">
        <v>27</v>
      </c>
      <c r="BN162">
        <v>40</v>
      </c>
      <c r="BO162">
        <v>67</v>
      </c>
      <c r="BP162">
        <v>5</v>
      </c>
      <c r="BQ162">
        <v>70</v>
      </c>
      <c r="BR162">
        <v>21</v>
      </c>
      <c r="BS162">
        <v>6</v>
      </c>
      <c r="BT162">
        <v>0</v>
      </c>
      <c r="BU162">
        <v>4</v>
      </c>
      <c r="BV162">
        <v>30</v>
      </c>
      <c r="BW162">
        <v>10</v>
      </c>
      <c r="BX162">
        <v>0</v>
      </c>
      <c r="BY162">
        <v>194</v>
      </c>
      <c r="BZ162" s="11">
        <v>45913</v>
      </c>
      <c r="CA162" s="12">
        <v>329</v>
      </c>
      <c r="CB162" s="13">
        <v>57.43194444444444</v>
      </c>
      <c r="CC162" s="13">
        <v>0.7006944444444444</v>
      </c>
      <c r="CD162">
        <v>355</v>
      </c>
      <c r="CE162">
        <v>340</v>
      </c>
      <c r="CF162" t="s">
        <v>633</v>
      </c>
      <c r="CG162">
        <v>70</v>
      </c>
      <c r="CH162">
        <v>75</v>
      </c>
      <c r="CI162">
        <v>25</v>
      </c>
      <c r="CJ162">
        <v>56</v>
      </c>
      <c r="CK162" t="s">
        <v>1478</v>
      </c>
      <c r="DD162">
        <v>3.11</v>
      </c>
      <c r="DE162">
        <v>87</v>
      </c>
      <c r="DG162">
        <v>3.41</v>
      </c>
      <c r="DH162">
        <v>93</v>
      </c>
      <c r="DL162">
        <v>22</v>
      </c>
      <c r="DM162" t="s">
        <v>1851</v>
      </c>
      <c r="DN162" t="s">
        <v>2215</v>
      </c>
      <c r="DO162" s="11">
        <v>45663</v>
      </c>
      <c r="DP162" s="11">
        <v>45873</v>
      </c>
      <c r="DQ162" s="16">
        <v>38648</v>
      </c>
      <c r="DR162" t="s">
        <v>2011</v>
      </c>
      <c r="DS162" t="s">
        <v>2216</v>
      </c>
      <c r="DT162" s="16">
        <v>38337</v>
      </c>
      <c r="DU162" s="16">
        <v>37570</v>
      </c>
      <c r="DV162" s="16">
        <v>37903</v>
      </c>
      <c r="DW162" s="16">
        <v>37385</v>
      </c>
      <c r="DX162" s="16">
        <v>37444</v>
      </c>
      <c r="DY162" s="16">
        <v>40006</v>
      </c>
      <c r="DZ162" t="s">
        <v>2217</v>
      </c>
      <c r="EA162" s="16">
        <v>36955</v>
      </c>
      <c r="EB162" s="16">
        <v>37412</v>
      </c>
      <c r="EC162" s="16">
        <v>37808</v>
      </c>
      <c r="ED162" s="16">
        <v>36960</v>
      </c>
      <c r="EE162" s="16">
        <v>36953</v>
      </c>
      <c r="EF162" s="16">
        <v>37107</v>
      </c>
      <c r="EG162" s="16">
        <v>36587</v>
      </c>
    </row>
    <row r="163" spans="28:137" x14ac:dyDescent="0.3">
      <c r="AB163">
        <v>65</v>
      </c>
      <c r="AC163" t="s">
        <v>254</v>
      </c>
      <c r="AD163">
        <v>31</v>
      </c>
      <c r="AE163" t="s">
        <v>152</v>
      </c>
      <c r="AF163" t="s">
        <v>109</v>
      </c>
      <c r="AG163">
        <v>27</v>
      </c>
      <c r="AH163">
        <v>10</v>
      </c>
      <c r="AI163">
        <v>17</v>
      </c>
      <c r="AJ163">
        <v>27</v>
      </c>
      <c r="AK163">
        <v>-1</v>
      </c>
      <c r="AL163">
        <v>18</v>
      </c>
      <c r="AM163">
        <v>8</v>
      </c>
      <c r="AN163">
        <v>2</v>
      </c>
      <c r="AO163">
        <v>0</v>
      </c>
      <c r="AP163">
        <v>0</v>
      </c>
      <c r="AQ163">
        <v>10</v>
      </c>
      <c r="AR163">
        <v>5</v>
      </c>
      <c r="AS163">
        <v>2</v>
      </c>
      <c r="AT163">
        <v>44</v>
      </c>
      <c r="AU163" s="11">
        <v>45860</v>
      </c>
      <c r="AV163">
        <v>102</v>
      </c>
      <c r="AW163" s="12">
        <v>21.046527777777779</v>
      </c>
      <c r="AX163" s="13">
        <v>0.77916666666666667</v>
      </c>
      <c r="AY163">
        <v>185</v>
      </c>
      <c r="AZ163">
        <v>129</v>
      </c>
      <c r="BA163" t="s">
        <v>258</v>
      </c>
      <c r="BB163">
        <v>19</v>
      </c>
      <c r="BC163">
        <v>74</v>
      </c>
      <c r="BD163">
        <v>10</v>
      </c>
      <c r="BE163">
        <v>29</v>
      </c>
      <c r="BH163" t="s">
        <v>177</v>
      </c>
      <c r="BI163">
        <v>26</v>
      </c>
      <c r="BJ163" t="s">
        <v>178</v>
      </c>
      <c r="BK163" t="s">
        <v>109</v>
      </c>
      <c r="BL163">
        <v>82</v>
      </c>
      <c r="BM163">
        <v>27</v>
      </c>
      <c r="BN163">
        <v>40</v>
      </c>
      <c r="BO163">
        <v>67</v>
      </c>
      <c r="BP163">
        <v>2</v>
      </c>
      <c r="BQ163">
        <v>78</v>
      </c>
      <c r="BR163">
        <v>19</v>
      </c>
      <c r="BS163">
        <v>7</v>
      </c>
      <c r="BT163">
        <v>0</v>
      </c>
      <c r="BU163">
        <v>5</v>
      </c>
      <c r="BV163">
        <v>24</v>
      </c>
      <c r="BW163">
        <v>16</v>
      </c>
      <c r="BX163">
        <v>0</v>
      </c>
      <c r="BY163">
        <v>169</v>
      </c>
      <c r="BZ163" t="s">
        <v>563</v>
      </c>
      <c r="CA163" s="12">
        <v>309</v>
      </c>
      <c r="CB163" s="13">
        <v>61.329166666666673</v>
      </c>
      <c r="CC163" s="13">
        <v>0.74791666666666667</v>
      </c>
      <c r="CD163">
        <v>697</v>
      </c>
      <c r="CE163">
        <v>623</v>
      </c>
      <c r="CF163" t="s">
        <v>143</v>
      </c>
      <c r="CG163">
        <v>61</v>
      </c>
      <c r="CH163">
        <v>12</v>
      </c>
      <c r="CI163">
        <v>41</v>
      </c>
      <c r="CJ163">
        <v>35</v>
      </c>
      <c r="DD163">
        <v>3.1</v>
      </c>
      <c r="DE163">
        <v>86</v>
      </c>
      <c r="DG163">
        <v>3.4</v>
      </c>
      <c r="DH163">
        <v>93</v>
      </c>
      <c r="DL163">
        <v>23</v>
      </c>
      <c r="DM163" t="s">
        <v>1850</v>
      </c>
      <c r="DN163" t="s">
        <v>2218</v>
      </c>
      <c r="DO163" s="11">
        <v>45690</v>
      </c>
      <c r="DP163" s="11">
        <v>45905</v>
      </c>
      <c r="DQ163" s="16" t="s">
        <v>2008</v>
      </c>
      <c r="DR163" t="s">
        <v>2219</v>
      </c>
      <c r="DS163" t="s">
        <v>2009</v>
      </c>
      <c r="DT163" s="16">
        <v>39429</v>
      </c>
      <c r="DU163" s="16">
        <v>37236</v>
      </c>
      <c r="DV163" s="16">
        <v>37843</v>
      </c>
      <c r="DW163" s="16">
        <v>37749</v>
      </c>
      <c r="DX163" s="16">
        <v>38173</v>
      </c>
      <c r="DY163" s="16">
        <v>40738</v>
      </c>
      <c r="DZ163" t="s">
        <v>2010</v>
      </c>
      <c r="EA163" s="16">
        <v>37379</v>
      </c>
      <c r="EB163" s="16">
        <v>38113</v>
      </c>
      <c r="EC163" s="16">
        <v>37077</v>
      </c>
      <c r="ED163" s="16">
        <v>36594</v>
      </c>
      <c r="EE163" s="16">
        <v>36649</v>
      </c>
      <c r="EF163" s="16">
        <v>37778</v>
      </c>
      <c r="EG163" s="16">
        <v>36893</v>
      </c>
    </row>
    <row r="164" spans="28:137" x14ac:dyDescent="0.3">
      <c r="AB164">
        <v>66</v>
      </c>
      <c r="AC164" t="s">
        <v>261</v>
      </c>
      <c r="AD164">
        <v>34</v>
      </c>
      <c r="AE164" t="s">
        <v>104</v>
      </c>
      <c r="AF164" t="s">
        <v>126</v>
      </c>
      <c r="AG164">
        <v>74</v>
      </c>
      <c r="AH164">
        <v>14</v>
      </c>
      <c r="AI164">
        <v>47</v>
      </c>
      <c r="AJ164">
        <v>61</v>
      </c>
      <c r="AK164">
        <v>19</v>
      </c>
      <c r="AL164">
        <v>30</v>
      </c>
      <c r="AM164">
        <v>11</v>
      </c>
      <c r="AN164">
        <v>3</v>
      </c>
      <c r="AO164">
        <v>0</v>
      </c>
      <c r="AP164">
        <v>1</v>
      </c>
      <c r="AQ164">
        <v>27</v>
      </c>
      <c r="AR164">
        <v>20</v>
      </c>
      <c r="AS164">
        <v>0</v>
      </c>
      <c r="AT164">
        <v>169</v>
      </c>
      <c r="AU164" s="11">
        <v>45724</v>
      </c>
      <c r="AV164">
        <v>440</v>
      </c>
      <c r="AW164" s="12">
        <v>71.641666666666666</v>
      </c>
      <c r="AX164" s="13">
        <v>0.96805555555555556</v>
      </c>
      <c r="AY164">
        <v>0</v>
      </c>
      <c r="AZ164">
        <v>0</v>
      </c>
      <c r="BB164">
        <v>124</v>
      </c>
      <c r="BC164">
        <v>35</v>
      </c>
      <c r="BD164">
        <v>24</v>
      </c>
      <c r="BE164">
        <v>107</v>
      </c>
      <c r="BH164" t="s">
        <v>259</v>
      </c>
      <c r="BI164">
        <v>25</v>
      </c>
      <c r="BJ164" t="s">
        <v>193</v>
      </c>
      <c r="BK164" t="s">
        <v>109</v>
      </c>
      <c r="BL164">
        <v>82</v>
      </c>
      <c r="BM164">
        <v>28</v>
      </c>
      <c r="BN164">
        <v>38</v>
      </c>
      <c r="BO164">
        <v>67</v>
      </c>
      <c r="BP164">
        <v>10</v>
      </c>
      <c r="BQ164">
        <v>36</v>
      </c>
      <c r="BR164">
        <v>14</v>
      </c>
      <c r="BS164">
        <v>4</v>
      </c>
      <c r="BT164">
        <v>0</v>
      </c>
      <c r="BU164">
        <v>4</v>
      </c>
      <c r="BV164">
        <v>23</v>
      </c>
      <c r="BW164">
        <v>15</v>
      </c>
      <c r="BX164">
        <v>0</v>
      </c>
      <c r="BY164">
        <v>196</v>
      </c>
      <c r="BZ164" s="11">
        <v>45730</v>
      </c>
      <c r="CA164" s="12">
        <v>391</v>
      </c>
      <c r="CB164" s="13">
        <v>62.09236111111111</v>
      </c>
      <c r="CC164" s="13">
        <v>0.75694444444444453</v>
      </c>
      <c r="CD164">
        <v>38</v>
      </c>
      <c r="CE164">
        <v>55</v>
      </c>
      <c r="CF164" t="s">
        <v>463</v>
      </c>
      <c r="CG164">
        <v>33</v>
      </c>
      <c r="CH164">
        <v>98</v>
      </c>
      <c r="CI164">
        <v>46</v>
      </c>
      <c r="CJ164">
        <v>40</v>
      </c>
      <c r="DD164">
        <v>3.09</v>
      </c>
      <c r="DE164">
        <v>86</v>
      </c>
      <c r="DG164">
        <v>3.39</v>
      </c>
      <c r="DH164">
        <v>92</v>
      </c>
      <c r="DL164">
        <v>24</v>
      </c>
      <c r="DM164" t="s">
        <v>1830</v>
      </c>
      <c r="DN164" t="s">
        <v>2220</v>
      </c>
      <c r="DO164" s="11">
        <v>45661</v>
      </c>
      <c r="DP164" s="11">
        <v>45780</v>
      </c>
      <c r="DQ164" t="s">
        <v>1949</v>
      </c>
      <c r="DR164" t="s">
        <v>2017</v>
      </c>
      <c r="DS164" t="s">
        <v>2015</v>
      </c>
      <c r="DT164" t="s">
        <v>1974</v>
      </c>
      <c r="DU164" s="16">
        <v>37570</v>
      </c>
      <c r="DV164" s="16">
        <v>37205</v>
      </c>
      <c r="DW164" s="16">
        <v>37444</v>
      </c>
      <c r="DX164" s="16">
        <v>37080</v>
      </c>
      <c r="DY164" s="16">
        <v>38913</v>
      </c>
      <c r="DZ164" t="s">
        <v>1993</v>
      </c>
      <c r="EA164" s="16">
        <v>37015</v>
      </c>
      <c r="EB164" s="16">
        <v>37049</v>
      </c>
      <c r="EC164" s="16">
        <v>37502</v>
      </c>
      <c r="ED164" s="16">
        <v>37048</v>
      </c>
      <c r="EE164" s="16">
        <v>36560</v>
      </c>
      <c r="EF164" s="16">
        <v>37110</v>
      </c>
      <c r="EG164" s="16" t="s">
        <v>1994</v>
      </c>
    </row>
    <row r="165" spans="28:137" x14ac:dyDescent="0.3">
      <c r="AB165">
        <v>67</v>
      </c>
      <c r="AC165" t="s">
        <v>262</v>
      </c>
      <c r="AD165">
        <v>22</v>
      </c>
      <c r="AE165" t="s">
        <v>145</v>
      </c>
      <c r="AF165" t="s">
        <v>109</v>
      </c>
      <c r="AG165">
        <v>70</v>
      </c>
      <c r="AH165">
        <v>30</v>
      </c>
      <c r="AI165">
        <v>31</v>
      </c>
      <c r="AJ165">
        <v>61</v>
      </c>
      <c r="AK165">
        <v>8</v>
      </c>
      <c r="AL165">
        <v>14</v>
      </c>
      <c r="AM165">
        <v>18</v>
      </c>
      <c r="AN165">
        <v>7</v>
      </c>
      <c r="AO165">
        <v>5</v>
      </c>
      <c r="AP165">
        <v>2</v>
      </c>
      <c r="AQ165">
        <v>18</v>
      </c>
      <c r="AR165">
        <v>11</v>
      </c>
      <c r="AS165">
        <v>2</v>
      </c>
      <c r="AT165">
        <v>197</v>
      </c>
      <c r="AU165" s="11">
        <v>45703</v>
      </c>
      <c r="AV165">
        <v>377</v>
      </c>
      <c r="AW165" s="12">
        <v>56.606249999999996</v>
      </c>
      <c r="AX165" s="13">
        <v>0.80833333333333324</v>
      </c>
      <c r="AY165">
        <v>48</v>
      </c>
      <c r="AZ165">
        <v>97</v>
      </c>
      <c r="BA165" t="s">
        <v>1581</v>
      </c>
      <c r="BB165">
        <v>49</v>
      </c>
      <c r="BC165">
        <v>90</v>
      </c>
      <c r="BD165">
        <v>30</v>
      </c>
      <c r="BE165">
        <v>55</v>
      </c>
      <c r="BH165" t="s">
        <v>221</v>
      </c>
      <c r="BI165">
        <v>23</v>
      </c>
      <c r="BJ165" t="s">
        <v>139</v>
      </c>
      <c r="BK165" t="s">
        <v>105</v>
      </c>
      <c r="BL165">
        <v>82</v>
      </c>
      <c r="BM165">
        <v>28</v>
      </c>
      <c r="BN165">
        <v>37</v>
      </c>
      <c r="BO165">
        <v>67</v>
      </c>
      <c r="BP165">
        <v>12</v>
      </c>
      <c r="BQ165">
        <v>20</v>
      </c>
      <c r="BR165">
        <v>16</v>
      </c>
      <c r="BS165">
        <v>11</v>
      </c>
      <c r="BT165">
        <v>0</v>
      </c>
      <c r="BU165">
        <v>7</v>
      </c>
      <c r="BV165">
        <v>25</v>
      </c>
      <c r="BW165">
        <v>12</v>
      </c>
      <c r="BX165">
        <v>0</v>
      </c>
      <c r="BY165">
        <v>314</v>
      </c>
      <c r="BZ165" s="11">
        <v>45908</v>
      </c>
      <c r="CA165" s="12">
        <v>564</v>
      </c>
      <c r="CB165" s="13">
        <v>66.353472222222223</v>
      </c>
      <c r="CC165" s="13">
        <v>0.80902777777777779</v>
      </c>
      <c r="CD165">
        <v>7</v>
      </c>
      <c r="CE165">
        <v>9</v>
      </c>
      <c r="CF165" t="s">
        <v>393</v>
      </c>
      <c r="CG165">
        <v>22</v>
      </c>
      <c r="CH165">
        <v>56</v>
      </c>
      <c r="CI165">
        <v>33</v>
      </c>
      <c r="CJ165">
        <v>41</v>
      </c>
      <c r="CK165" t="s">
        <v>1479</v>
      </c>
      <c r="DD165">
        <v>3.08</v>
      </c>
      <c r="DE165">
        <v>86</v>
      </c>
      <c r="DG165">
        <v>3.38</v>
      </c>
      <c r="DH165">
        <v>92</v>
      </c>
      <c r="DL165">
        <v>25</v>
      </c>
      <c r="DM165" t="s">
        <v>1907</v>
      </c>
      <c r="DN165" t="s">
        <v>2012</v>
      </c>
      <c r="DO165" s="11">
        <v>45692</v>
      </c>
      <c r="DP165" s="11">
        <v>45814</v>
      </c>
      <c r="DQ165" t="s">
        <v>1981</v>
      </c>
      <c r="DR165" t="s">
        <v>2013</v>
      </c>
      <c r="DS165" t="s">
        <v>2014</v>
      </c>
      <c r="DT165" t="s">
        <v>2015</v>
      </c>
      <c r="DU165" s="16">
        <v>38144</v>
      </c>
      <c r="DV165" s="16">
        <v>37080</v>
      </c>
      <c r="DW165" s="16">
        <v>37509</v>
      </c>
      <c r="DX165" s="16" t="s">
        <v>2016</v>
      </c>
      <c r="DY165" s="16">
        <v>39769</v>
      </c>
      <c r="DZ165" t="s">
        <v>2000</v>
      </c>
      <c r="EA165" s="16">
        <v>37350</v>
      </c>
      <c r="EB165" s="16">
        <v>37047</v>
      </c>
      <c r="EC165" s="16">
        <v>37078</v>
      </c>
      <c r="ED165" s="16">
        <v>37443</v>
      </c>
      <c r="EE165" s="16">
        <v>36896</v>
      </c>
      <c r="EF165" s="16">
        <v>37109</v>
      </c>
      <c r="EG165" s="16">
        <v>36558</v>
      </c>
    </row>
    <row r="166" spans="28:137" x14ac:dyDescent="0.3">
      <c r="AB166">
        <v>68</v>
      </c>
      <c r="AC166" t="s">
        <v>264</v>
      </c>
      <c r="AD166">
        <v>34</v>
      </c>
      <c r="AE166" t="s">
        <v>265</v>
      </c>
      <c r="AF166" t="s">
        <v>109</v>
      </c>
      <c r="AG166">
        <v>77</v>
      </c>
      <c r="AH166">
        <v>31</v>
      </c>
      <c r="AI166">
        <v>30</v>
      </c>
      <c r="AJ166">
        <v>61</v>
      </c>
      <c r="AK166">
        <v>-17</v>
      </c>
      <c r="AL166">
        <v>72</v>
      </c>
      <c r="AM166">
        <v>24</v>
      </c>
      <c r="AN166">
        <v>7</v>
      </c>
      <c r="AO166">
        <v>0</v>
      </c>
      <c r="AP166">
        <v>4</v>
      </c>
      <c r="AQ166">
        <v>17</v>
      </c>
      <c r="AR166">
        <v>13</v>
      </c>
      <c r="AS166">
        <v>0</v>
      </c>
      <c r="AT166">
        <v>261</v>
      </c>
      <c r="AU166" s="11">
        <v>45911</v>
      </c>
      <c r="AV166">
        <v>511</v>
      </c>
      <c r="AW166" s="12">
        <v>62.075694444444444</v>
      </c>
      <c r="AX166" s="13">
        <v>0.80625000000000002</v>
      </c>
      <c r="AY166">
        <v>631</v>
      </c>
      <c r="AZ166">
        <v>740</v>
      </c>
      <c r="BA166" t="s">
        <v>266</v>
      </c>
      <c r="BB166">
        <v>26</v>
      </c>
      <c r="BC166">
        <v>53</v>
      </c>
      <c r="BD166">
        <v>29</v>
      </c>
      <c r="BE166">
        <v>55</v>
      </c>
      <c r="BH166" t="s">
        <v>165</v>
      </c>
      <c r="BI166">
        <v>33</v>
      </c>
      <c r="BJ166" t="s">
        <v>147</v>
      </c>
      <c r="BK166" t="s">
        <v>109</v>
      </c>
      <c r="BL166">
        <v>80</v>
      </c>
      <c r="BM166">
        <v>25</v>
      </c>
      <c r="BN166">
        <v>40</v>
      </c>
      <c r="BO166">
        <v>67</v>
      </c>
      <c r="BP166">
        <v>-13</v>
      </c>
      <c r="BQ166">
        <v>22</v>
      </c>
      <c r="BR166">
        <v>21</v>
      </c>
      <c r="BS166">
        <v>6</v>
      </c>
      <c r="BT166">
        <v>0</v>
      </c>
      <c r="BU166">
        <v>7</v>
      </c>
      <c r="BV166">
        <v>30</v>
      </c>
      <c r="BW166">
        <v>10</v>
      </c>
      <c r="BX166">
        <v>0</v>
      </c>
      <c r="BY166">
        <v>172</v>
      </c>
      <c r="BZ166" s="11">
        <v>45791</v>
      </c>
      <c r="CA166" s="12">
        <v>347</v>
      </c>
      <c r="CB166" s="13">
        <v>55.887499999999996</v>
      </c>
      <c r="CC166" s="13">
        <v>0.69861111111111107</v>
      </c>
      <c r="CD166">
        <v>360</v>
      </c>
      <c r="CE166">
        <v>277</v>
      </c>
      <c r="CF166" t="s">
        <v>1480</v>
      </c>
      <c r="CG166">
        <v>48</v>
      </c>
      <c r="CH166">
        <v>30</v>
      </c>
      <c r="CI166">
        <v>36</v>
      </c>
      <c r="CJ166">
        <v>58</v>
      </c>
      <c r="DD166">
        <v>3.07</v>
      </c>
      <c r="DE166">
        <v>86</v>
      </c>
      <c r="DG166">
        <v>3.37</v>
      </c>
      <c r="DH166">
        <v>92</v>
      </c>
      <c r="DL166">
        <v>26</v>
      </c>
      <c r="DM166" t="s">
        <v>1852</v>
      </c>
      <c r="DN166" t="s">
        <v>2221</v>
      </c>
      <c r="DO166" s="11">
        <v>45809</v>
      </c>
      <c r="DP166" s="11">
        <v>45817</v>
      </c>
      <c r="DQ166" t="s">
        <v>2222</v>
      </c>
      <c r="DR166" t="s">
        <v>2023</v>
      </c>
      <c r="DS166" t="s">
        <v>2024</v>
      </c>
      <c r="DT166" t="s">
        <v>2020</v>
      </c>
      <c r="DU166" s="16">
        <v>38908</v>
      </c>
      <c r="DV166" s="16" t="s">
        <v>2025</v>
      </c>
      <c r="DW166" s="16">
        <v>37110</v>
      </c>
      <c r="DX166" s="16">
        <v>37080</v>
      </c>
      <c r="DY166" s="16">
        <v>41013</v>
      </c>
      <c r="DZ166" t="s">
        <v>2223</v>
      </c>
      <c r="EA166" s="16">
        <v>37076</v>
      </c>
      <c r="EB166" s="16">
        <v>37747</v>
      </c>
      <c r="EC166" s="16">
        <v>37018</v>
      </c>
      <c r="ED166" s="16">
        <v>37806</v>
      </c>
      <c r="EE166" s="16">
        <v>36984</v>
      </c>
      <c r="EF166" s="16">
        <v>37413</v>
      </c>
      <c r="EG166" s="16">
        <v>36893</v>
      </c>
    </row>
    <row r="167" spans="28:137" x14ac:dyDescent="0.3">
      <c r="AB167">
        <v>69</v>
      </c>
      <c r="AC167" t="s">
        <v>280</v>
      </c>
      <c r="AD167">
        <v>32</v>
      </c>
      <c r="AE167" t="s">
        <v>134</v>
      </c>
      <c r="AF167" t="s">
        <v>105</v>
      </c>
      <c r="AG167">
        <v>68</v>
      </c>
      <c r="AH167">
        <v>28</v>
      </c>
      <c r="AI167">
        <v>33</v>
      </c>
      <c r="AJ167">
        <v>61</v>
      </c>
      <c r="AK167">
        <v>-20</v>
      </c>
      <c r="AL167">
        <v>18</v>
      </c>
      <c r="AM167">
        <v>24</v>
      </c>
      <c r="AN167">
        <v>4</v>
      </c>
      <c r="AO167">
        <v>0</v>
      </c>
      <c r="AP167">
        <v>5</v>
      </c>
      <c r="AQ167">
        <v>21</v>
      </c>
      <c r="AR167">
        <v>12</v>
      </c>
      <c r="AS167">
        <v>0</v>
      </c>
      <c r="AT167">
        <v>181</v>
      </c>
      <c r="AU167" s="11">
        <v>45792</v>
      </c>
      <c r="AV167">
        <v>323</v>
      </c>
      <c r="AW167" s="12">
        <v>56.077083333333327</v>
      </c>
      <c r="AX167" s="13">
        <v>0.82500000000000007</v>
      </c>
      <c r="AY167">
        <v>9</v>
      </c>
      <c r="AZ167">
        <v>6</v>
      </c>
      <c r="BA167" t="s">
        <v>281</v>
      </c>
      <c r="BB167">
        <v>53</v>
      </c>
      <c r="BC167">
        <v>61</v>
      </c>
      <c r="BD167">
        <v>15</v>
      </c>
      <c r="BE167">
        <v>60</v>
      </c>
      <c r="BJ167" t="s">
        <v>71</v>
      </c>
      <c r="BK167" t="s">
        <v>72</v>
      </c>
      <c r="BL167" t="s">
        <v>73</v>
      </c>
      <c r="BM167" t="s">
        <v>74</v>
      </c>
      <c r="BN167" t="s">
        <v>75</v>
      </c>
      <c r="BO167">
        <v>66</v>
      </c>
      <c r="BP167">
        <v>-9</v>
      </c>
      <c r="BQ167">
        <v>42</v>
      </c>
      <c r="BR167">
        <v>21</v>
      </c>
      <c r="BS167">
        <v>7</v>
      </c>
      <c r="CA167" s="12"/>
      <c r="CB167" s="13"/>
      <c r="DD167">
        <v>3.06</v>
      </c>
      <c r="DE167">
        <v>86</v>
      </c>
      <c r="DG167">
        <v>3.36</v>
      </c>
      <c r="DH167">
        <v>92</v>
      </c>
      <c r="DL167">
        <v>27</v>
      </c>
      <c r="DM167" t="s">
        <v>1911</v>
      </c>
      <c r="DN167" t="s">
        <v>2224</v>
      </c>
      <c r="DO167" s="11">
        <v>45717</v>
      </c>
      <c r="DP167" s="11">
        <v>45721</v>
      </c>
      <c r="DQ167" t="s">
        <v>2019</v>
      </c>
      <c r="DR167" t="s">
        <v>2225</v>
      </c>
      <c r="DS167" t="s">
        <v>2020</v>
      </c>
      <c r="DT167" t="s">
        <v>2226</v>
      </c>
      <c r="DU167" s="16">
        <v>37474</v>
      </c>
      <c r="DV167" s="16">
        <v>36716</v>
      </c>
      <c r="DW167" s="16" t="s">
        <v>2227</v>
      </c>
      <c r="DX167" s="16">
        <v>37541</v>
      </c>
      <c r="DY167" s="16">
        <v>38970</v>
      </c>
      <c r="DZ167" t="s">
        <v>2228</v>
      </c>
      <c r="EA167" s="16">
        <v>37016</v>
      </c>
      <c r="EB167" s="16">
        <v>36744</v>
      </c>
      <c r="EC167" s="16">
        <v>37048</v>
      </c>
      <c r="ED167" s="16">
        <v>37109</v>
      </c>
      <c r="EE167" s="16">
        <v>36983</v>
      </c>
      <c r="EF167" s="16">
        <v>37443</v>
      </c>
      <c r="EG167" s="16">
        <v>36528</v>
      </c>
    </row>
    <row r="168" spans="28:137" x14ac:dyDescent="0.3">
      <c r="AB168">
        <v>70</v>
      </c>
      <c r="AC168" t="s">
        <v>269</v>
      </c>
      <c r="AD168">
        <v>25</v>
      </c>
      <c r="AE168" t="s">
        <v>123</v>
      </c>
      <c r="AF168" t="s">
        <v>109</v>
      </c>
      <c r="AG168">
        <v>71</v>
      </c>
      <c r="AH168">
        <v>27</v>
      </c>
      <c r="AI168">
        <v>34</v>
      </c>
      <c r="AJ168">
        <v>61</v>
      </c>
      <c r="AK168">
        <v>9</v>
      </c>
      <c r="AL168">
        <v>14</v>
      </c>
      <c r="AM168">
        <v>15</v>
      </c>
      <c r="AN168">
        <v>12</v>
      </c>
      <c r="AO168">
        <v>0</v>
      </c>
      <c r="AP168">
        <v>6</v>
      </c>
      <c r="AQ168">
        <v>21</v>
      </c>
      <c r="AR168">
        <v>13</v>
      </c>
      <c r="AS168">
        <v>0</v>
      </c>
      <c r="AT168">
        <v>130</v>
      </c>
      <c r="AU168" s="11">
        <v>45889</v>
      </c>
      <c r="AV168">
        <v>232</v>
      </c>
      <c r="AW168" s="12">
        <v>53.652777777777779</v>
      </c>
      <c r="AX168" s="13">
        <v>0.75555555555555554</v>
      </c>
      <c r="AY168">
        <v>75</v>
      </c>
      <c r="AZ168">
        <v>77</v>
      </c>
      <c r="BA168" t="s">
        <v>245</v>
      </c>
      <c r="BB168">
        <v>50</v>
      </c>
      <c r="BC168">
        <v>21</v>
      </c>
      <c r="BD168">
        <v>22</v>
      </c>
      <c r="BE168">
        <v>41</v>
      </c>
      <c r="BH168" t="s">
        <v>77</v>
      </c>
      <c r="BI168" t="s">
        <v>78</v>
      </c>
      <c r="BJ168" t="s">
        <v>79</v>
      </c>
      <c r="BK168" t="s">
        <v>80</v>
      </c>
      <c r="BL168" t="s">
        <v>3</v>
      </c>
      <c r="BM168" t="s">
        <v>4</v>
      </c>
      <c r="BN168" t="s">
        <v>5</v>
      </c>
      <c r="BO168">
        <v>65</v>
      </c>
      <c r="BP168">
        <v>-4</v>
      </c>
      <c r="BQ168">
        <v>16</v>
      </c>
      <c r="BR168">
        <v>19</v>
      </c>
      <c r="BS168">
        <v>9</v>
      </c>
      <c r="BT168" t="s">
        <v>85</v>
      </c>
      <c r="BU168" t="s">
        <v>86</v>
      </c>
      <c r="BV168" t="s">
        <v>87</v>
      </c>
      <c r="BW168" t="s">
        <v>88</v>
      </c>
      <c r="BX168" t="s">
        <v>89</v>
      </c>
      <c r="BY168" t="s">
        <v>90</v>
      </c>
      <c r="BZ168" t="s">
        <v>91</v>
      </c>
      <c r="CA168" s="12" t="s">
        <v>92</v>
      </c>
      <c r="CB168" s="13" t="s">
        <v>93</v>
      </c>
      <c r="CC168" t="s">
        <v>94</v>
      </c>
      <c r="CD168" t="s">
        <v>95</v>
      </c>
      <c r="CE168" t="s">
        <v>96</v>
      </c>
      <c r="CF168" t="s">
        <v>97</v>
      </c>
      <c r="CG168" t="s">
        <v>98</v>
      </c>
      <c r="CH168" t="s">
        <v>99</v>
      </c>
      <c r="CI168" t="s">
        <v>100</v>
      </c>
      <c r="CJ168" t="s">
        <v>101</v>
      </c>
      <c r="CK168" t="s">
        <v>102</v>
      </c>
      <c r="DD168">
        <v>3.05</v>
      </c>
      <c r="DE168">
        <v>86</v>
      </c>
      <c r="DG168">
        <v>3.35</v>
      </c>
      <c r="DH168">
        <v>92</v>
      </c>
      <c r="DL168">
        <v>28</v>
      </c>
      <c r="DM168" t="s">
        <v>1831</v>
      </c>
      <c r="DN168" t="s">
        <v>2229</v>
      </c>
      <c r="DO168" t="s">
        <v>1966</v>
      </c>
      <c r="DP168" s="11">
        <v>45876</v>
      </c>
      <c r="DQ168" t="s">
        <v>2026</v>
      </c>
      <c r="DR168" t="s">
        <v>2230</v>
      </c>
      <c r="DS168" t="s">
        <v>2231</v>
      </c>
      <c r="DT168" t="s">
        <v>2027</v>
      </c>
      <c r="DU168" s="16">
        <v>38302</v>
      </c>
      <c r="DV168" s="16">
        <v>37234</v>
      </c>
      <c r="DW168" s="16">
        <v>37443</v>
      </c>
      <c r="DX168" s="16">
        <v>37474</v>
      </c>
      <c r="DY168" s="16">
        <v>40098</v>
      </c>
      <c r="DZ168" t="s">
        <v>2232</v>
      </c>
      <c r="EA168" s="16">
        <v>37046</v>
      </c>
      <c r="EB168" s="16">
        <v>37383</v>
      </c>
      <c r="EC168" s="16">
        <v>36990</v>
      </c>
      <c r="ED168" s="16">
        <v>37442</v>
      </c>
      <c r="EE168" s="16">
        <v>37317</v>
      </c>
      <c r="EF168" s="16">
        <v>37167</v>
      </c>
      <c r="EG168" s="16">
        <v>36587</v>
      </c>
    </row>
    <row r="169" spans="28:137" x14ac:dyDescent="0.3">
      <c r="AB169">
        <v>71</v>
      </c>
      <c r="AC169" t="s">
        <v>270</v>
      </c>
      <c r="AD169">
        <v>19</v>
      </c>
      <c r="AE169" t="s">
        <v>271</v>
      </c>
      <c r="AF169" t="s">
        <v>109</v>
      </c>
      <c r="AG169">
        <v>78</v>
      </c>
      <c r="AH169">
        <v>20</v>
      </c>
      <c r="AI169">
        <v>40</v>
      </c>
      <c r="AJ169">
        <v>60</v>
      </c>
      <c r="AK169">
        <v>-40</v>
      </c>
      <c r="AL169">
        <v>64</v>
      </c>
      <c r="AM169">
        <v>11</v>
      </c>
      <c r="AN169">
        <v>9</v>
      </c>
      <c r="AO169">
        <v>0</v>
      </c>
      <c r="AP169">
        <v>5</v>
      </c>
      <c r="AQ169">
        <v>23</v>
      </c>
      <c r="AR169">
        <v>17</v>
      </c>
      <c r="AS169">
        <v>0</v>
      </c>
      <c r="AT169">
        <v>186</v>
      </c>
      <c r="AU169" s="11">
        <v>45879</v>
      </c>
      <c r="AV169">
        <v>383</v>
      </c>
      <c r="AW169" s="12">
        <v>65.793055555555554</v>
      </c>
      <c r="AX169" s="13">
        <v>0.84375</v>
      </c>
      <c r="AY169">
        <v>239</v>
      </c>
      <c r="AZ169">
        <v>392</v>
      </c>
      <c r="BA169" t="s">
        <v>272</v>
      </c>
      <c r="BB169">
        <v>35</v>
      </c>
      <c r="BC169">
        <v>45</v>
      </c>
      <c r="BD169">
        <v>23</v>
      </c>
      <c r="BE169">
        <v>86</v>
      </c>
      <c r="BH169" t="s">
        <v>229</v>
      </c>
      <c r="BI169">
        <v>27</v>
      </c>
      <c r="BJ169" t="s">
        <v>147</v>
      </c>
      <c r="BK169" t="s">
        <v>124</v>
      </c>
      <c r="BL169">
        <v>80</v>
      </c>
      <c r="BM169">
        <v>30</v>
      </c>
      <c r="BN169">
        <v>35</v>
      </c>
      <c r="BO169">
        <v>65</v>
      </c>
      <c r="BP169">
        <v>15</v>
      </c>
      <c r="BQ169">
        <v>20</v>
      </c>
      <c r="BR169">
        <v>19</v>
      </c>
      <c r="BS169">
        <v>6</v>
      </c>
      <c r="BT169">
        <v>3</v>
      </c>
      <c r="BU169">
        <v>6</v>
      </c>
      <c r="BV169">
        <v>23</v>
      </c>
      <c r="BW169">
        <v>11</v>
      </c>
      <c r="BX169">
        <v>1</v>
      </c>
      <c r="BY169">
        <v>182</v>
      </c>
      <c r="BZ169" s="11">
        <v>45793</v>
      </c>
      <c r="CA169" s="12">
        <v>330</v>
      </c>
      <c r="CB169" s="13">
        <v>57.465972222222227</v>
      </c>
      <c r="CC169" s="13">
        <v>0.71805555555555556</v>
      </c>
      <c r="CD169">
        <v>318</v>
      </c>
      <c r="CE169">
        <v>248</v>
      </c>
      <c r="CF169" t="s">
        <v>381</v>
      </c>
      <c r="CG169">
        <v>38</v>
      </c>
      <c r="CH169">
        <v>36</v>
      </c>
      <c r="CI169">
        <v>24</v>
      </c>
      <c r="CJ169">
        <v>37</v>
      </c>
      <c r="CK169" t="s">
        <v>1481</v>
      </c>
      <c r="DD169">
        <v>3.04</v>
      </c>
      <c r="DE169">
        <v>86</v>
      </c>
      <c r="DG169">
        <v>3.34</v>
      </c>
      <c r="DH169">
        <v>92</v>
      </c>
      <c r="DL169">
        <v>29</v>
      </c>
      <c r="DM169" t="s">
        <v>1856</v>
      </c>
      <c r="DN169" t="s">
        <v>2028</v>
      </c>
      <c r="DO169" s="11">
        <v>45721</v>
      </c>
      <c r="DP169" s="11">
        <v>45814</v>
      </c>
      <c r="DQ169" t="s">
        <v>2029</v>
      </c>
      <c r="DR169" t="s">
        <v>2030</v>
      </c>
      <c r="DS169" t="s">
        <v>2031</v>
      </c>
      <c r="DT169" t="s">
        <v>2032</v>
      </c>
      <c r="DU169" s="16">
        <v>37874</v>
      </c>
      <c r="DV169" t="s">
        <v>2033</v>
      </c>
      <c r="DW169" s="16">
        <v>37444</v>
      </c>
      <c r="DX169" s="16">
        <v>37474</v>
      </c>
      <c r="DY169" s="16">
        <v>40009</v>
      </c>
      <c r="DZ169" t="s">
        <v>2034</v>
      </c>
      <c r="EA169" s="16">
        <v>37046</v>
      </c>
      <c r="EB169" s="16">
        <v>37354</v>
      </c>
      <c r="EC169" s="16">
        <v>37077</v>
      </c>
      <c r="ED169" s="16">
        <v>37443</v>
      </c>
      <c r="EE169" s="16">
        <v>37290</v>
      </c>
      <c r="EF169" s="16">
        <v>37169</v>
      </c>
      <c r="EG169" t="s">
        <v>2035</v>
      </c>
    </row>
    <row r="170" spans="28:137" x14ac:dyDescent="0.3">
      <c r="AB170">
        <v>72</v>
      </c>
      <c r="AC170" t="s">
        <v>282</v>
      </c>
      <c r="AD170">
        <v>28</v>
      </c>
      <c r="AE170" t="s">
        <v>155</v>
      </c>
      <c r="AF170" t="s">
        <v>109</v>
      </c>
      <c r="AG170">
        <v>78</v>
      </c>
      <c r="AH170">
        <v>18</v>
      </c>
      <c r="AI170">
        <v>42</v>
      </c>
      <c r="AJ170">
        <v>60</v>
      </c>
      <c r="AK170">
        <v>-12</v>
      </c>
      <c r="AL170">
        <v>14</v>
      </c>
      <c r="AM170">
        <v>11</v>
      </c>
      <c r="AN170">
        <v>7</v>
      </c>
      <c r="AO170">
        <v>0</v>
      </c>
      <c r="AP170">
        <v>2</v>
      </c>
      <c r="AQ170">
        <v>27</v>
      </c>
      <c r="AR170">
        <v>15</v>
      </c>
      <c r="AS170">
        <v>0</v>
      </c>
      <c r="AT170">
        <v>177</v>
      </c>
      <c r="AU170" s="11">
        <v>45698</v>
      </c>
      <c r="AV170">
        <v>358</v>
      </c>
      <c r="AW170" s="12">
        <v>60.884027777777781</v>
      </c>
      <c r="AX170" s="13">
        <v>0.78055555555555556</v>
      </c>
      <c r="AY170">
        <v>178</v>
      </c>
      <c r="AZ170">
        <v>178</v>
      </c>
      <c r="BA170" t="s">
        <v>106</v>
      </c>
      <c r="BB170">
        <v>42</v>
      </c>
      <c r="BC170">
        <v>14</v>
      </c>
      <c r="BD170">
        <v>31</v>
      </c>
      <c r="BE170">
        <v>87</v>
      </c>
      <c r="BH170" t="s">
        <v>211</v>
      </c>
      <c r="BI170">
        <v>20</v>
      </c>
      <c r="BJ170" t="s">
        <v>147</v>
      </c>
      <c r="BK170" t="s">
        <v>109</v>
      </c>
      <c r="BL170">
        <v>82</v>
      </c>
      <c r="BM170">
        <v>32</v>
      </c>
      <c r="BN170">
        <v>33</v>
      </c>
      <c r="BT170">
        <v>3</v>
      </c>
      <c r="BU170">
        <v>3</v>
      </c>
      <c r="BV170">
        <v>26</v>
      </c>
      <c r="BW170">
        <v>7</v>
      </c>
      <c r="BX170">
        <v>0</v>
      </c>
      <c r="BY170">
        <v>216</v>
      </c>
      <c r="BZ170" s="11">
        <v>45883</v>
      </c>
      <c r="CA170" s="12">
        <v>409</v>
      </c>
      <c r="CB170" s="13">
        <v>58.091666666666669</v>
      </c>
      <c r="CC170" s="13">
        <v>0.70833333333333337</v>
      </c>
      <c r="CD170">
        <v>318</v>
      </c>
      <c r="CE170">
        <v>316</v>
      </c>
      <c r="CF170" t="s">
        <v>313</v>
      </c>
      <c r="CG170">
        <v>42</v>
      </c>
      <c r="CH170">
        <v>52</v>
      </c>
      <c r="CI170">
        <v>39</v>
      </c>
      <c r="CJ170">
        <v>31</v>
      </c>
      <c r="DD170">
        <v>3.03</v>
      </c>
      <c r="DE170">
        <v>86</v>
      </c>
      <c r="DG170">
        <v>3.33</v>
      </c>
      <c r="DH170">
        <v>92</v>
      </c>
      <c r="DL170">
        <v>30</v>
      </c>
      <c r="DM170" t="s">
        <v>1886</v>
      </c>
      <c r="DN170" t="s">
        <v>2233</v>
      </c>
      <c r="DO170" t="s">
        <v>2003</v>
      </c>
      <c r="DP170" s="11">
        <v>45873</v>
      </c>
      <c r="DQ170" t="s">
        <v>2234</v>
      </c>
      <c r="DR170" t="s">
        <v>2036</v>
      </c>
      <c r="DS170" t="s">
        <v>2235</v>
      </c>
      <c r="DT170" t="s">
        <v>2021</v>
      </c>
      <c r="DU170" s="16">
        <v>37533</v>
      </c>
      <c r="DV170" s="16">
        <v>37504</v>
      </c>
      <c r="DW170" s="16">
        <v>37570</v>
      </c>
      <c r="DX170" s="16">
        <v>37599</v>
      </c>
      <c r="DY170" s="16">
        <v>39701</v>
      </c>
      <c r="DZ170" t="s">
        <v>2037</v>
      </c>
      <c r="EA170" s="16">
        <v>37045</v>
      </c>
      <c r="EB170" s="16">
        <v>38507</v>
      </c>
      <c r="EC170" s="16">
        <v>37107</v>
      </c>
      <c r="ED170" s="16">
        <v>36653</v>
      </c>
      <c r="EE170" s="16">
        <v>36649</v>
      </c>
      <c r="EF170" s="16">
        <v>37140</v>
      </c>
      <c r="EG170" s="16">
        <v>36586</v>
      </c>
    </row>
    <row r="171" spans="28:137" x14ac:dyDescent="0.3">
      <c r="AB171">
        <v>73</v>
      </c>
      <c r="AC171" t="s">
        <v>273</v>
      </c>
      <c r="AD171">
        <v>28</v>
      </c>
      <c r="AE171" t="s">
        <v>271</v>
      </c>
      <c r="AF171" t="s">
        <v>109</v>
      </c>
      <c r="AG171">
        <v>76</v>
      </c>
      <c r="AH171">
        <v>29</v>
      </c>
      <c r="AI171">
        <v>30</v>
      </c>
      <c r="AJ171">
        <v>59</v>
      </c>
      <c r="AK171">
        <v>-18</v>
      </c>
      <c r="AL171">
        <v>37</v>
      </c>
      <c r="AM171">
        <v>24</v>
      </c>
      <c r="AN171">
        <v>5</v>
      </c>
      <c r="AO171">
        <v>0</v>
      </c>
      <c r="AP171">
        <v>3</v>
      </c>
      <c r="AQ171">
        <v>21</v>
      </c>
      <c r="AR171">
        <v>9</v>
      </c>
      <c r="AS171">
        <v>0</v>
      </c>
      <c r="AT171">
        <v>173</v>
      </c>
      <c r="AU171" s="11">
        <v>45885</v>
      </c>
      <c r="AV171">
        <v>318</v>
      </c>
      <c r="AW171" s="12">
        <v>51.386805555555554</v>
      </c>
      <c r="AX171" s="13">
        <v>0.67638888888888893</v>
      </c>
      <c r="AY171">
        <v>223</v>
      </c>
      <c r="AZ171">
        <v>284</v>
      </c>
      <c r="BA171" t="s">
        <v>766</v>
      </c>
      <c r="BB171">
        <v>17</v>
      </c>
      <c r="BC171">
        <v>102</v>
      </c>
      <c r="BD171">
        <v>23</v>
      </c>
      <c r="BE171">
        <v>44</v>
      </c>
      <c r="BH171" t="s">
        <v>210</v>
      </c>
      <c r="BI171">
        <v>38</v>
      </c>
      <c r="BJ171" t="s">
        <v>178</v>
      </c>
      <c r="BK171" t="s">
        <v>124</v>
      </c>
      <c r="BL171">
        <v>79</v>
      </c>
      <c r="BM171">
        <v>31</v>
      </c>
      <c r="BN171">
        <v>34</v>
      </c>
      <c r="BO171" t="s">
        <v>81</v>
      </c>
      <c r="BP171" t="s">
        <v>7</v>
      </c>
      <c r="BQ171" t="s">
        <v>82</v>
      </c>
      <c r="BR171" t="s">
        <v>83</v>
      </c>
      <c r="BS171" t="s">
        <v>84</v>
      </c>
      <c r="BT171">
        <v>0</v>
      </c>
      <c r="BU171">
        <v>5</v>
      </c>
      <c r="BV171">
        <v>19</v>
      </c>
      <c r="BW171">
        <v>15</v>
      </c>
      <c r="BX171">
        <v>0</v>
      </c>
      <c r="BY171">
        <v>272</v>
      </c>
      <c r="BZ171" s="11">
        <v>45758</v>
      </c>
      <c r="CA171" s="12">
        <v>605</v>
      </c>
      <c r="CB171" s="12">
        <v>63.269444444444446</v>
      </c>
      <c r="CC171" s="13">
        <v>0.80069444444444438</v>
      </c>
      <c r="CD171">
        <v>0</v>
      </c>
      <c r="CE171">
        <v>2</v>
      </c>
      <c r="CF171" t="s">
        <v>132</v>
      </c>
      <c r="CG171">
        <v>27</v>
      </c>
      <c r="CH171">
        <v>162</v>
      </c>
      <c r="CI171">
        <v>26</v>
      </c>
      <c r="CJ171">
        <v>35</v>
      </c>
      <c r="DD171">
        <v>3.02</v>
      </c>
      <c r="DE171">
        <v>86</v>
      </c>
      <c r="DG171">
        <v>3.32</v>
      </c>
      <c r="DH171">
        <v>92</v>
      </c>
      <c r="DL171">
        <v>31</v>
      </c>
      <c r="DM171" t="s">
        <v>1887</v>
      </c>
      <c r="DN171" t="s">
        <v>2236</v>
      </c>
      <c r="DO171" s="11">
        <v>45717</v>
      </c>
      <c r="DP171" s="11">
        <v>45840</v>
      </c>
      <c r="DQ171" t="s">
        <v>2039</v>
      </c>
      <c r="DR171" t="s">
        <v>2237</v>
      </c>
      <c r="DS171" t="s">
        <v>2238</v>
      </c>
      <c r="DT171" t="s">
        <v>2040</v>
      </c>
      <c r="DU171" s="16">
        <v>37471</v>
      </c>
      <c r="DV171" s="16">
        <v>37504</v>
      </c>
      <c r="DW171" t="s">
        <v>2041</v>
      </c>
      <c r="DX171" t="s">
        <v>2042</v>
      </c>
      <c r="DY171" s="16">
        <v>40426</v>
      </c>
      <c r="DZ171" t="s">
        <v>2239</v>
      </c>
      <c r="EA171" s="16">
        <v>37075</v>
      </c>
      <c r="EB171" s="16">
        <v>37047</v>
      </c>
      <c r="EC171" s="16">
        <v>36834</v>
      </c>
      <c r="ED171" s="16">
        <v>37776</v>
      </c>
      <c r="EE171" s="16">
        <v>37377</v>
      </c>
      <c r="EF171" s="16">
        <v>37503</v>
      </c>
      <c r="EG171" s="16">
        <v>36923</v>
      </c>
    </row>
    <row r="172" spans="28:137" x14ac:dyDescent="0.3">
      <c r="AB172">
        <v>74</v>
      </c>
      <c r="AC172" t="s">
        <v>276</v>
      </c>
      <c r="AD172">
        <v>31</v>
      </c>
      <c r="AE172" t="s">
        <v>120</v>
      </c>
      <c r="AF172" t="s">
        <v>109</v>
      </c>
      <c r="AG172">
        <v>70</v>
      </c>
      <c r="AH172">
        <v>31</v>
      </c>
      <c r="AI172">
        <v>28</v>
      </c>
      <c r="AJ172">
        <v>59</v>
      </c>
      <c r="AK172">
        <v>-3</v>
      </c>
      <c r="AL172">
        <v>20</v>
      </c>
      <c r="AM172">
        <v>17</v>
      </c>
      <c r="AN172">
        <v>14</v>
      </c>
      <c r="AO172">
        <v>0</v>
      </c>
      <c r="AP172">
        <v>3</v>
      </c>
      <c r="AQ172">
        <v>19</v>
      </c>
      <c r="AR172">
        <v>9</v>
      </c>
      <c r="AS172">
        <v>0</v>
      </c>
      <c r="AT172">
        <v>170</v>
      </c>
      <c r="AU172" s="11">
        <v>45706</v>
      </c>
      <c r="AV172">
        <v>307</v>
      </c>
      <c r="AW172" s="12">
        <v>49.905555555555559</v>
      </c>
      <c r="AX172" s="13">
        <v>0.71319444444444446</v>
      </c>
      <c r="AY172">
        <v>508</v>
      </c>
      <c r="AZ172">
        <v>393</v>
      </c>
      <c r="BA172" t="s">
        <v>277</v>
      </c>
      <c r="BB172">
        <v>54</v>
      </c>
      <c r="BC172">
        <v>96</v>
      </c>
      <c r="BD172">
        <v>27</v>
      </c>
      <c r="BE172">
        <v>43</v>
      </c>
      <c r="BH172" t="s">
        <v>205</v>
      </c>
      <c r="BI172">
        <v>33</v>
      </c>
      <c r="BJ172" t="s">
        <v>118</v>
      </c>
      <c r="BK172" t="s">
        <v>109</v>
      </c>
      <c r="BL172">
        <v>80</v>
      </c>
      <c r="BM172">
        <v>29</v>
      </c>
      <c r="BN172">
        <v>36</v>
      </c>
      <c r="BO172">
        <v>65</v>
      </c>
      <c r="BP172">
        <v>26</v>
      </c>
      <c r="BQ172">
        <v>22</v>
      </c>
      <c r="BR172">
        <v>19</v>
      </c>
      <c r="BS172">
        <v>8</v>
      </c>
      <c r="BT172">
        <v>0</v>
      </c>
      <c r="BU172">
        <v>6</v>
      </c>
      <c r="BV172">
        <v>25</v>
      </c>
      <c r="BW172">
        <v>11</v>
      </c>
      <c r="BX172">
        <v>0</v>
      </c>
      <c r="BY172">
        <v>279</v>
      </c>
      <c r="BZ172" s="11">
        <v>45757</v>
      </c>
      <c r="CA172" s="12">
        <v>484</v>
      </c>
      <c r="CB172" s="13">
        <v>59.550000000000004</v>
      </c>
      <c r="CC172" s="13">
        <v>0.74444444444444446</v>
      </c>
      <c r="CD172">
        <v>802</v>
      </c>
      <c r="CE172">
        <v>550</v>
      </c>
      <c r="CF172" t="s">
        <v>646</v>
      </c>
      <c r="CG172">
        <v>37</v>
      </c>
      <c r="CH172">
        <v>134</v>
      </c>
      <c r="CI172">
        <v>37</v>
      </c>
      <c r="CJ172">
        <v>51</v>
      </c>
      <c r="DD172">
        <v>3.01</v>
      </c>
      <c r="DE172">
        <v>86</v>
      </c>
      <c r="DG172">
        <v>3.31</v>
      </c>
      <c r="DH172">
        <v>92</v>
      </c>
      <c r="DL172">
        <v>32</v>
      </c>
      <c r="DM172" t="s">
        <v>1913</v>
      </c>
      <c r="DN172" t="s">
        <v>2043</v>
      </c>
      <c r="DO172" s="11">
        <v>45779</v>
      </c>
      <c r="DP172" s="11">
        <v>45781</v>
      </c>
      <c r="DQ172" t="s">
        <v>2044</v>
      </c>
      <c r="DR172" t="s">
        <v>2045</v>
      </c>
      <c r="DS172" t="s">
        <v>2046</v>
      </c>
      <c r="DT172" t="s">
        <v>2047</v>
      </c>
      <c r="DU172" s="16">
        <v>37110</v>
      </c>
      <c r="DV172" s="16">
        <v>37504</v>
      </c>
      <c r="DW172" t="s">
        <v>2048</v>
      </c>
      <c r="DX172" t="s">
        <v>2049</v>
      </c>
      <c r="DY172" t="s">
        <v>2050</v>
      </c>
      <c r="DZ172" t="s">
        <v>2051</v>
      </c>
      <c r="EA172" s="16">
        <v>37440</v>
      </c>
      <c r="EB172" s="16">
        <v>37778</v>
      </c>
      <c r="EC172" s="16">
        <v>37166</v>
      </c>
      <c r="ED172" s="16">
        <v>36803</v>
      </c>
      <c r="EE172" t="s">
        <v>2052</v>
      </c>
      <c r="EF172" s="16">
        <v>36743</v>
      </c>
      <c r="EG172" t="s">
        <v>1979</v>
      </c>
    </row>
    <row r="173" spans="28:137" x14ac:dyDescent="0.3">
      <c r="AB173">
        <v>75</v>
      </c>
      <c r="AC173" t="s">
        <v>278</v>
      </c>
      <c r="AD173">
        <v>31</v>
      </c>
      <c r="AE173" t="s">
        <v>265</v>
      </c>
      <c r="AF173" t="s">
        <v>124</v>
      </c>
      <c r="AG173">
        <v>77</v>
      </c>
      <c r="AH173">
        <v>28</v>
      </c>
      <c r="AI173">
        <v>31</v>
      </c>
      <c r="AJ173">
        <v>59</v>
      </c>
      <c r="AK173">
        <v>-12</v>
      </c>
      <c r="AL173">
        <v>34</v>
      </c>
      <c r="AM173">
        <v>15</v>
      </c>
      <c r="AN173">
        <v>10</v>
      </c>
      <c r="AO173">
        <v>3</v>
      </c>
      <c r="AP173">
        <v>6</v>
      </c>
      <c r="AQ173">
        <v>18</v>
      </c>
      <c r="AR173">
        <v>12</v>
      </c>
      <c r="AS173">
        <v>1</v>
      </c>
      <c r="AT173">
        <v>149</v>
      </c>
      <c r="AU173" s="11">
        <v>45887</v>
      </c>
      <c r="AV173">
        <v>254</v>
      </c>
      <c r="AW173" s="12">
        <v>62.520138888888887</v>
      </c>
      <c r="AX173" s="13">
        <v>0.81180555555555556</v>
      </c>
      <c r="AY173">
        <v>11</v>
      </c>
      <c r="AZ173">
        <v>23</v>
      </c>
      <c r="BA173" t="s">
        <v>279</v>
      </c>
      <c r="BB173">
        <v>60</v>
      </c>
      <c r="BC173">
        <v>48</v>
      </c>
      <c r="BD173">
        <v>22</v>
      </c>
      <c r="BE173">
        <v>86</v>
      </c>
      <c r="BH173" t="s">
        <v>637</v>
      </c>
      <c r="BI173">
        <v>27</v>
      </c>
      <c r="BJ173" t="s">
        <v>215</v>
      </c>
      <c r="BK173" t="s">
        <v>109</v>
      </c>
      <c r="BL173">
        <v>77</v>
      </c>
      <c r="BM173">
        <v>30</v>
      </c>
      <c r="BN173">
        <v>34</v>
      </c>
      <c r="BO173">
        <v>65</v>
      </c>
      <c r="BP173">
        <v>14</v>
      </c>
      <c r="BQ173">
        <v>38</v>
      </c>
      <c r="BR173">
        <v>26</v>
      </c>
      <c r="BS173">
        <v>3</v>
      </c>
      <c r="BT173">
        <v>1</v>
      </c>
      <c r="BU173">
        <v>5</v>
      </c>
      <c r="BV173">
        <v>25</v>
      </c>
      <c r="BW173">
        <v>9</v>
      </c>
      <c r="BX173">
        <v>0</v>
      </c>
      <c r="BY173">
        <v>267</v>
      </c>
      <c r="BZ173" s="11">
        <v>45699</v>
      </c>
      <c r="CA173" s="12">
        <v>424</v>
      </c>
      <c r="CB173" s="13">
        <v>65.859027777777769</v>
      </c>
      <c r="CC173" s="13">
        <v>0.85555555555555562</v>
      </c>
      <c r="CD173">
        <v>796</v>
      </c>
      <c r="CE173">
        <v>806</v>
      </c>
      <c r="CF173" t="s">
        <v>137</v>
      </c>
      <c r="CG173">
        <v>55</v>
      </c>
      <c r="CH173">
        <v>169</v>
      </c>
      <c r="CI173">
        <v>37</v>
      </c>
      <c r="CJ173">
        <v>17</v>
      </c>
      <c r="CK173" t="s">
        <v>1482</v>
      </c>
      <c r="DD173">
        <v>3</v>
      </c>
      <c r="DE173">
        <v>86</v>
      </c>
      <c r="DG173">
        <v>3.3</v>
      </c>
      <c r="DH173">
        <v>92</v>
      </c>
    </row>
    <row r="174" spans="28:137" x14ac:dyDescent="0.3">
      <c r="AB174">
        <v>76</v>
      </c>
      <c r="AC174" t="s">
        <v>283</v>
      </c>
      <c r="AD174">
        <v>28</v>
      </c>
      <c r="AE174" t="s">
        <v>284</v>
      </c>
      <c r="AF174" t="s">
        <v>109</v>
      </c>
      <c r="AG174">
        <v>79</v>
      </c>
      <c r="AH174">
        <v>21</v>
      </c>
      <c r="AI174">
        <v>38</v>
      </c>
      <c r="AJ174">
        <v>59</v>
      </c>
      <c r="AK174">
        <v>9</v>
      </c>
      <c r="AL174">
        <v>18</v>
      </c>
      <c r="AM174">
        <v>17</v>
      </c>
      <c r="AN174">
        <v>4</v>
      </c>
      <c r="AO174">
        <v>0</v>
      </c>
      <c r="AP174">
        <v>3</v>
      </c>
      <c r="AQ174">
        <v>26</v>
      </c>
      <c r="AR174">
        <v>11</v>
      </c>
      <c r="AS174">
        <v>1</v>
      </c>
      <c r="AT174">
        <v>197</v>
      </c>
      <c r="AU174" s="11">
        <v>45848</v>
      </c>
      <c r="AV174">
        <v>404</v>
      </c>
      <c r="AW174" s="12">
        <v>56.739583333333336</v>
      </c>
      <c r="AX174" s="13">
        <v>0.71805555555555556</v>
      </c>
      <c r="AY174">
        <v>94</v>
      </c>
      <c r="AZ174">
        <v>118</v>
      </c>
      <c r="BA174" t="s">
        <v>969</v>
      </c>
      <c r="BB174">
        <v>50</v>
      </c>
      <c r="BC174">
        <v>47</v>
      </c>
      <c r="BD174">
        <v>28</v>
      </c>
      <c r="BE174">
        <v>63</v>
      </c>
      <c r="BH174" t="s">
        <v>356</v>
      </c>
      <c r="BI174">
        <v>36</v>
      </c>
      <c r="BJ174" t="s">
        <v>193</v>
      </c>
      <c r="BK174" t="s">
        <v>109</v>
      </c>
      <c r="BL174">
        <v>82</v>
      </c>
      <c r="BM174">
        <v>21</v>
      </c>
      <c r="BN174">
        <v>43</v>
      </c>
      <c r="BO174">
        <v>65</v>
      </c>
      <c r="BP174">
        <v>-22</v>
      </c>
      <c r="BQ174">
        <v>20</v>
      </c>
      <c r="BR174">
        <v>18</v>
      </c>
      <c r="BS174">
        <v>13</v>
      </c>
      <c r="BT174">
        <v>2</v>
      </c>
      <c r="BU174">
        <v>2</v>
      </c>
      <c r="BV174">
        <v>26</v>
      </c>
      <c r="BW174">
        <v>16</v>
      </c>
      <c r="BX174">
        <v>1</v>
      </c>
      <c r="BY174">
        <v>183</v>
      </c>
      <c r="BZ174" s="11">
        <v>45788</v>
      </c>
      <c r="CA174" s="12">
        <v>346</v>
      </c>
      <c r="CB174" s="13">
        <v>68.64791666666666</v>
      </c>
      <c r="CC174" s="13">
        <v>0.83750000000000002</v>
      </c>
      <c r="CD174">
        <v>668</v>
      </c>
      <c r="CE174">
        <v>484</v>
      </c>
      <c r="CF174" t="s">
        <v>1483</v>
      </c>
      <c r="CG174">
        <v>30</v>
      </c>
      <c r="CH174">
        <v>40</v>
      </c>
      <c r="CI174">
        <v>53</v>
      </c>
      <c r="CJ174">
        <v>46</v>
      </c>
      <c r="DD174">
        <v>2.99</v>
      </c>
      <c r="DE174">
        <v>85</v>
      </c>
      <c r="DG174">
        <v>3.29</v>
      </c>
      <c r="DH174">
        <v>92</v>
      </c>
      <c r="DL174" t="s">
        <v>2053</v>
      </c>
    </row>
    <row r="175" spans="28:137" x14ac:dyDescent="0.3">
      <c r="AB175">
        <v>77</v>
      </c>
      <c r="AC175" t="s">
        <v>296</v>
      </c>
      <c r="AD175">
        <v>20</v>
      </c>
      <c r="AE175" t="s">
        <v>155</v>
      </c>
      <c r="AF175" t="s">
        <v>109</v>
      </c>
      <c r="AG175">
        <v>71</v>
      </c>
      <c r="AH175">
        <v>23</v>
      </c>
      <c r="AI175">
        <v>35</v>
      </c>
      <c r="AJ175">
        <v>58</v>
      </c>
      <c r="AK175">
        <v>-1</v>
      </c>
      <c r="AL175">
        <v>42</v>
      </c>
      <c r="AM175">
        <v>16</v>
      </c>
      <c r="AN175">
        <v>7</v>
      </c>
      <c r="AO175">
        <v>0</v>
      </c>
      <c r="AP175">
        <v>2</v>
      </c>
      <c r="AQ175">
        <v>24</v>
      </c>
      <c r="AR175">
        <v>11</v>
      </c>
      <c r="AS175">
        <v>0</v>
      </c>
      <c r="AT175">
        <v>150</v>
      </c>
      <c r="AU175" s="11">
        <v>45731</v>
      </c>
      <c r="AV175">
        <v>281</v>
      </c>
      <c r="AW175" s="12">
        <v>52.954861111111114</v>
      </c>
      <c r="AX175" s="13">
        <v>0.74583333333333324</v>
      </c>
      <c r="AY175">
        <v>322</v>
      </c>
      <c r="AZ175">
        <v>389</v>
      </c>
      <c r="BA175" t="s">
        <v>285</v>
      </c>
      <c r="BB175">
        <v>30</v>
      </c>
      <c r="BC175">
        <v>58</v>
      </c>
      <c r="BD175">
        <v>23</v>
      </c>
      <c r="BE175">
        <v>62</v>
      </c>
      <c r="BH175" t="s">
        <v>328</v>
      </c>
      <c r="BI175">
        <v>28</v>
      </c>
      <c r="BJ175" t="s">
        <v>181</v>
      </c>
      <c r="BK175" t="s">
        <v>124</v>
      </c>
      <c r="BL175">
        <v>80</v>
      </c>
      <c r="BM175">
        <v>27</v>
      </c>
      <c r="BN175">
        <v>36</v>
      </c>
      <c r="BO175">
        <v>65</v>
      </c>
      <c r="BP175">
        <v>2</v>
      </c>
      <c r="BQ175">
        <v>30</v>
      </c>
      <c r="BR175">
        <v>20</v>
      </c>
      <c r="BS175">
        <v>9</v>
      </c>
      <c r="BT175">
        <v>2</v>
      </c>
      <c r="BU175">
        <v>5</v>
      </c>
      <c r="BV175">
        <v>25</v>
      </c>
      <c r="BW175">
        <v>10</v>
      </c>
      <c r="BX175">
        <v>1</v>
      </c>
      <c r="BY175">
        <v>207</v>
      </c>
      <c r="BZ175" t="s">
        <v>287</v>
      </c>
      <c r="CA175" s="12">
        <v>390</v>
      </c>
      <c r="CB175" s="13">
        <v>66.081944444444446</v>
      </c>
      <c r="CC175" s="13">
        <v>0.8256944444444444</v>
      </c>
      <c r="CD175">
        <v>77</v>
      </c>
      <c r="CE175">
        <v>129</v>
      </c>
      <c r="CF175" t="s">
        <v>1484</v>
      </c>
      <c r="CG175">
        <v>28</v>
      </c>
      <c r="CH175">
        <v>43</v>
      </c>
      <c r="CI175">
        <v>47</v>
      </c>
      <c r="CJ175">
        <v>50</v>
      </c>
      <c r="DD175">
        <v>2.98</v>
      </c>
      <c r="DE175">
        <v>85</v>
      </c>
      <c r="DG175">
        <v>3.28</v>
      </c>
      <c r="DH175">
        <v>92</v>
      </c>
    </row>
    <row r="176" spans="28:137" x14ac:dyDescent="0.3">
      <c r="AB176">
        <v>78</v>
      </c>
      <c r="AC176" t="s">
        <v>286</v>
      </c>
      <c r="AD176">
        <v>20</v>
      </c>
      <c r="AE176" t="s">
        <v>186</v>
      </c>
      <c r="AF176" t="s">
        <v>105</v>
      </c>
      <c r="AG176">
        <v>75</v>
      </c>
      <c r="AH176">
        <v>24</v>
      </c>
      <c r="AI176">
        <v>34</v>
      </c>
      <c r="AJ176">
        <v>58</v>
      </c>
      <c r="AK176">
        <v>-15</v>
      </c>
      <c r="AL176">
        <v>44</v>
      </c>
      <c r="AM176">
        <v>17</v>
      </c>
      <c r="AN176">
        <v>7</v>
      </c>
      <c r="AO176">
        <v>0</v>
      </c>
      <c r="AP176">
        <v>3</v>
      </c>
      <c r="AQ176">
        <v>26</v>
      </c>
      <c r="AR176">
        <v>8</v>
      </c>
      <c r="AS176">
        <v>0</v>
      </c>
      <c r="AT176">
        <v>184</v>
      </c>
      <c r="AU176" t="s">
        <v>287</v>
      </c>
      <c r="AV176">
        <v>327</v>
      </c>
      <c r="AW176" s="12">
        <v>51.620833333333337</v>
      </c>
      <c r="AX176" s="13">
        <v>0.68819444444444444</v>
      </c>
      <c r="AY176">
        <v>19</v>
      </c>
      <c r="AZ176">
        <v>22</v>
      </c>
      <c r="BA176" t="s">
        <v>288</v>
      </c>
      <c r="BB176">
        <v>20</v>
      </c>
      <c r="BC176">
        <v>28</v>
      </c>
      <c r="BD176">
        <v>14</v>
      </c>
      <c r="BE176">
        <v>77</v>
      </c>
      <c r="BH176" t="s">
        <v>363</v>
      </c>
      <c r="BI176">
        <v>36</v>
      </c>
      <c r="BJ176" t="s">
        <v>215</v>
      </c>
      <c r="BK176" t="s">
        <v>124</v>
      </c>
      <c r="BL176">
        <v>69</v>
      </c>
      <c r="BM176">
        <v>12</v>
      </c>
      <c r="BN176">
        <v>51</v>
      </c>
      <c r="BO176">
        <v>64</v>
      </c>
      <c r="BP176">
        <v>18</v>
      </c>
      <c r="BQ176">
        <v>60</v>
      </c>
      <c r="BR176">
        <v>17</v>
      </c>
      <c r="BS176">
        <v>12</v>
      </c>
      <c r="BT176">
        <v>0</v>
      </c>
      <c r="BU176">
        <v>1</v>
      </c>
      <c r="BV176">
        <v>23</v>
      </c>
      <c r="BW176">
        <v>28</v>
      </c>
      <c r="BX176">
        <v>0</v>
      </c>
      <c r="BY176">
        <v>173</v>
      </c>
      <c r="BZ176" s="11">
        <v>45906</v>
      </c>
      <c r="CA176" s="12">
        <v>334</v>
      </c>
      <c r="CB176" s="13">
        <v>54.315972222222221</v>
      </c>
      <c r="CC176" s="13">
        <v>0.78749999999999998</v>
      </c>
      <c r="CD176">
        <v>27</v>
      </c>
      <c r="CE176">
        <v>45</v>
      </c>
      <c r="CF176" t="s">
        <v>116</v>
      </c>
      <c r="CG176">
        <v>50</v>
      </c>
      <c r="CH176">
        <v>26</v>
      </c>
      <c r="CI176">
        <v>38</v>
      </c>
      <c r="CJ176">
        <v>38</v>
      </c>
      <c r="DD176">
        <v>2.97</v>
      </c>
      <c r="DE176">
        <v>85</v>
      </c>
      <c r="DG176">
        <v>3.27</v>
      </c>
      <c r="DH176">
        <v>92</v>
      </c>
      <c r="DL176" t="s">
        <v>2054</v>
      </c>
    </row>
    <row r="177" spans="28:149" x14ac:dyDescent="0.3">
      <c r="AB177">
        <v>79</v>
      </c>
      <c r="AC177" t="s">
        <v>289</v>
      </c>
      <c r="AD177">
        <v>23</v>
      </c>
      <c r="AE177" t="s">
        <v>215</v>
      </c>
      <c r="AF177" t="s">
        <v>109</v>
      </c>
      <c r="AG177">
        <v>78</v>
      </c>
      <c r="AH177">
        <v>24</v>
      </c>
      <c r="AI177">
        <v>34</v>
      </c>
      <c r="AJ177">
        <v>58</v>
      </c>
      <c r="AK177">
        <v>6</v>
      </c>
      <c r="AL177">
        <v>26</v>
      </c>
      <c r="AM177">
        <v>17</v>
      </c>
      <c r="AN177">
        <v>7</v>
      </c>
      <c r="AO177">
        <v>0</v>
      </c>
      <c r="AP177">
        <v>3</v>
      </c>
      <c r="AQ177">
        <v>27</v>
      </c>
      <c r="AR177">
        <v>7</v>
      </c>
      <c r="AS177">
        <v>0</v>
      </c>
      <c r="AT177">
        <v>133</v>
      </c>
      <c r="AU177" s="11" t="s">
        <v>171</v>
      </c>
      <c r="AV177">
        <v>253</v>
      </c>
      <c r="AW177" s="12">
        <v>59.420138888888886</v>
      </c>
      <c r="AX177" s="13">
        <v>0.76180555555555562</v>
      </c>
      <c r="AY177">
        <v>440</v>
      </c>
      <c r="AZ177">
        <v>499</v>
      </c>
      <c r="BA177" t="s">
        <v>290</v>
      </c>
      <c r="BB177">
        <v>39</v>
      </c>
      <c r="BC177">
        <v>58</v>
      </c>
      <c r="BD177">
        <v>18</v>
      </c>
      <c r="BE177">
        <v>59</v>
      </c>
      <c r="BH177" t="s">
        <v>561</v>
      </c>
      <c r="BI177">
        <v>29</v>
      </c>
      <c r="BJ177" t="s">
        <v>139</v>
      </c>
      <c r="BK177" t="s">
        <v>126</v>
      </c>
      <c r="BL177">
        <v>82</v>
      </c>
      <c r="BM177">
        <v>11</v>
      </c>
      <c r="BN177">
        <v>51</v>
      </c>
      <c r="BO177">
        <v>64</v>
      </c>
      <c r="BP177">
        <v>-14</v>
      </c>
      <c r="BQ177">
        <v>26</v>
      </c>
      <c r="BR177">
        <v>16</v>
      </c>
      <c r="BS177">
        <v>3</v>
      </c>
      <c r="BT177">
        <v>2</v>
      </c>
      <c r="BU177">
        <v>0</v>
      </c>
      <c r="BV177">
        <v>28</v>
      </c>
      <c r="BW177">
        <v>23</v>
      </c>
      <c r="BX177">
        <v>0</v>
      </c>
      <c r="BY177">
        <v>187</v>
      </c>
      <c r="BZ177" s="11">
        <v>45905</v>
      </c>
      <c r="CA177" s="12">
        <v>403</v>
      </c>
      <c r="CB177" s="13">
        <v>87.305555555555557</v>
      </c>
      <c r="CC177" s="12">
        <v>1.0645833333333334</v>
      </c>
      <c r="CD177">
        <v>0</v>
      </c>
      <c r="CE177">
        <v>0</v>
      </c>
      <c r="CG177">
        <v>186</v>
      </c>
      <c r="CH177">
        <v>61</v>
      </c>
      <c r="CI177">
        <v>49</v>
      </c>
      <c r="CJ177">
        <v>76</v>
      </c>
      <c r="CK177" t="s">
        <v>1485</v>
      </c>
      <c r="DD177">
        <v>2.96</v>
      </c>
      <c r="DE177">
        <v>85</v>
      </c>
      <c r="DG177">
        <v>3.26</v>
      </c>
      <c r="DH177">
        <v>92</v>
      </c>
    </row>
    <row r="178" spans="28:149" x14ac:dyDescent="0.3">
      <c r="AB178">
        <v>80</v>
      </c>
      <c r="AC178" t="s">
        <v>291</v>
      </c>
      <c r="AD178">
        <v>18</v>
      </c>
      <c r="AE178" t="s">
        <v>246</v>
      </c>
      <c r="AF178" t="s">
        <v>198</v>
      </c>
      <c r="AG178">
        <v>65</v>
      </c>
      <c r="AH178">
        <v>21</v>
      </c>
      <c r="AI178">
        <v>36</v>
      </c>
      <c r="AJ178">
        <v>57</v>
      </c>
      <c r="AK178">
        <v>-30</v>
      </c>
      <c r="AL178">
        <v>26</v>
      </c>
      <c r="AM178">
        <v>14</v>
      </c>
      <c r="AN178">
        <v>7</v>
      </c>
      <c r="AO178">
        <v>0</v>
      </c>
      <c r="AP178">
        <v>4</v>
      </c>
      <c r="AQ178">
        <v>22</v>
      </c>
      <c r="AR178">
        <v>14</v>
      </c>
      <c r="AS178">
        <v>0</v>
      </c>
      <c r="AT178">
        <v>222</v>
      </c>
      <c r="AU178" s="11">
        <v>45786</v>
      </c>
      <c r="AV178">
        <v>429</v>
      </c>
      <c r="AW178" s="12">
        <v>53.879166666666663</v>
      </c>
      <c r="AX178" s="12">
        <v>0.82916666666666661</v>
      </c>
      <c r="AY178">
        <v>460</v>
      </c>
      <c r="AZ178">
        <v>515</v>
      </c>
      <c r="BA178" t="s">
        <v>158</v>
      </c>
      <c r="BB178">
        <v>51</v>
      </c>
      <c r="BC178">
        <v>32</v>
      </c>
      <c r="BD178">
        <v>26</v>
      </c>
      <c r="BE178">
        <v>102</v>
      </c>
      <c r="BH178" t="s">
        <v>283</v>
      </c>
      <c r="BI178">
        <v>27</v>
      </c>
      <c r="BJ178" t="s">
        <v>284</v>
      </c>
      <c r="BK178" t="s">
        <v>109</v>
      </c>
      <c r="BL178">
        <v>80</v>
      </c>
      <c r="BM178">
        <v>29</v>
      </c>
      <c r="BN178">
        <v>33</v>
      </c>
      <c r="BO178">
        <v>63</v>
      </c>
      <c r="BP178">
        <v>3</v>
      </c>
      <c r="BQ178">
        <v>48</v>
      </c>
      <c r="BR178">
        <v>17</v>
      </c>
      <c r="BS178">
        <v>8</v>
      </c>
      <c r="BT178">
        <v>2</v>
      </c>
      <c r="BU178">
        <v>3</v>
      </c>
      <c r="BV178">
        <v>19</v>
      </c>
      <c r="BW178">
        <v>14</v>
      </c>
      <c r="BX178">
        <v>0</v>
      </c>
      <c r="BY178">
        <v>216</v>
      </c>
      <c r="BZ178" s="11">
        <v>45760</v>
      </c>
      <c r="CA178" s="12">
        <v>440</v>
      </c>
      <c r="CB178" s="13">
        <v>55.870138888888896</v>
      </c>
      <c r="CC178" s="13">
        <v>0.69861111111111107</v>
      </c>
      <c r="CD178">
        <v>147</v>
      </c>
      <c r="CE178">
        <v>160</v>
      </c>
      <c r="CF178" t="s">
        <v>502</v>
      </c>
      <c r="CG178">
        <v>27</v>
      </c>
      <c r="CH178">
        <v>45</v>
      </c>
      <c r="CI178">
        <v>42</v>
      </c>
      <c r="CJ178">
        <v>29</v>
      </c>
      <c r="DD178">
        <v>2.95</v>
      </c>
      <c r="DE178">
        <v>85</v>
      </c>
      <c r="DG178">
        <v>3.25</v>
      </c>
      <c r="DH178">
        <v>92</v>
      </c>
      <c r="DL178" t="s">
        <v>2055</v>
      </c>
    </row>
    <row r="179" spans="28:149" x14ac:dyDescent="0.3">
      <c r="AB179">
        <v>81</v>
      </c>
      <c r="AC179" t="s">
        <v>292</v>
      </c>
      <c r="AD179">
        <v>29</v>
      </c>
      <c r="AE179" t="s">
        <v>123</v>
      </c>
      <c r="AF179" t="s">
        <v>126</v>
      </c>
      <c r="AG179">
        <v>77</v>
      </c>
      <c r="AH179">
        <v>12</v>
      </c>
      <c r="AI179">
        <v>45</v>
      </c>
      <c r="AJ179">
        <v>57</v>
      </c>
      <c r="AK179">
        <v>11</v>
      </c>
      <c r="AL179">
        <v>22</v>
      </c>
      <c r="AM179">
        <v>9</v>
      </c>
      <c r="AN179">
        <v>3</v>
      </c>
      <c r="AO179">
        <v>0</v>
      </c>
      <c r="AP179">
        <v>2</v>
      </c>
      <c r="AQ179">
        <v>26</v>
      </c>
      <c r="AR179">
        <v>19</v>
      </c>
      <c r="AS179">
        <v>0</v>
      </c>
      <c r="AT179">
        <v>163</v>
      </c>
      <c r="AU179" s="11">
        <v>45754</v>
      </c>
      <c r="AV179">
        <v>413</v>
      </c>
      <c r="AW179" s="12">
        <v>78.029861111111117</v>
      </c>
      <c r="AX179" s="13">
        <v>1.0131944444444445</v>
      </c>
      <c r="AY179">
        <v>0</v>
      </c>
      <c r="AZ179">
        <v>0</v>
      </c>
      <c r="BB179">
        <v>108</v>
      </c>
      <c r="BC179">
        <v>47</v>
      </c>
      <c r="BD179">
        <v>31</v>
      </c>
      <c r="BE179">
        <v>75</v>
      </c>
      <c r="BH179" t="s">
        <v>270</v>
      </c>
      <c r="BI179">
        <v>18</v>
      </c>
      <c r="BJ179" t="s">
        <v>271</v>
      </c>
      <c r="BK179" t="s">
        <v>109</v>
      </c>
      <c r="BL179">
        <v>68</v>
      </c>
      <c r="BM179">
        <v>22</v>
      </c>
      <c r="BN179">
        <v>39</v>
      </c>
      <c r="BO179">
        <v>63</v>
      </c>
      <c r="BP179">
        <v>-5</v>
      </c>
      <c r="BQ179">
        <v>30</v>
      </c>
      <c r="BR179">
        <v>7</v>
      </c>
      <c r="BS179">
        <v>5</v>
      </c>
      <c r="BT179">
        <v>0</v>
      </c>
      <c r="BU179">
        <v>2</v>
      </c>
      <c r="BV179">
        <v>22</v>
      </c>
      <c r="BW179">
        <v>17</v>
      </c>
      <c r="BX179">
        <v>0</v>
      </c>
      <c r="BY179">
        <v>206</v>
      </c>
      <c r="BZ179" s="11">
        <v>45848</v>
      </c>
      <c r="CA179" s="12">
        <v>401</v>
      </c>
      <c r="CB179" s="13">
        <v>56.052777777777777</v>
      </c>
      <c r="CC179" s="13">
        <v>0.82430555555555562</v>
      </c>
      <c r="CD179">
        <v>207</v>
      </c>
      <c r="CE179">
        <v>325</v>
      </c>
      <c r="CF179" t="s">
        <v>174</v>
      </c>
      <c r="CG179">
        <v>27</v>
      </c>
      <c r="CH179">
        <v>54</v>
      </c>
      <c r="CI179">
        <v>47</v>
      </c>
      <c r="CJ179">
        <v>57</v>
      </c>
      <c r="CK179" t="s">
        <v>1486</v>
      </c>
      <c r="DD179">
        <v>2.94</v>
      </c>
      <c r="DE179">
        <v>85</v>
      </c>
      <c r="DG179">
        <v>3.24</v>
      </c>
      <c r="DH179">
        <v>92</v>
      </c>
      <c r="DL179" t="s">
        <v>76</v>
      </c>
      <c r="DN179" t="s">
        <v>317</v>
      </c>
      <c r="DO179" t="s">
        <v>115</v>
      </c>
      <c r="DP179" t="s">
        <v>208</v>
      </c>
      <c r="DQ179" t="s">
        <v>145</v>
      </c>
      <c r="DR179" t="s">
        <v>189</v>
      </c>
      <c r="DS179" t="s">
        <v>265</v>
      </c>
      <c r="DT179" t="s">
        <v>271</v>
      </c>
      <c r="DU179" t="s">
        <v>108</v>
      </c>
      <c r="DV179" t="s">
        <v>147</v>
      </c>
      <c r="DW179" t="s">
        <v>184</v>
      </c>
      <c r="DX179" t="s">
        <v>112</v>
      </c>
      <c r="DY179" t="s">
        <v>170</v>
      </c>
      <c r="DZ179" t="s">
        <v>236</v>
      </c>
      <c r="EA179" t="s">
        <v>215</v>
      </c>
      <c r="EB179" t="s">
        <v>139</v>
      </c>
      <c r="EC179" t="s">
        <v>130</v>
      </c>
      <c r="ED179" t="s">
        <v>201</v>
      </c>
      <c r="EE179" t="s">
        <v>310</v>
      </c>
      <c r="EF179" t="s">
        <v>152</v>
      </c>
      <c r="EG179" t="s">
        <v>193</v>
      </c>
      <c r="EH179" t="s">
        <v>186</v>
      </c>
      <c r="EI179" t="s">
        <v>134</v>
      </c>
      <c r="EJ179" t="s">
        <v>284</v>
      </c>
      <c r="EK179" t="s">
        <v>246</v>
      </c>
      <c r="EL179" t="s">
        <v>181</v>
      </c>
      <c r="EM179" t="s">
        <v>104</v>
      </c>
      <c r="EN179" t="s">
        <v>118</v>
      </c>
      <c r="EO179" t="s">
        <v>155</v>
      </c>
      <c r="EP179" t="s">
        <v>191</v>
      </c>
      <c r="EQ179" t="s">
        <v>120</v>
      </c>
      <c r="ER179" t="s">
        <v>123</v>
      </c>
      <c r="ES179" t="s">
        <v>178</v>
      </c>
    </row>
    <row r="180" spans="28:149" x14ac:dyDescent="0.3">
      <c r="AB180">
        <v>82</v>
      </c>
      <c r="AC180" t="s">
        <v>293</v>
      </c>
      <c r="AD180">
        <v>30</v>
      </c>
      <c r="AE180" t="s">
        <v>271</v>
      </c>
      <c r="AF180" t="s">
        <v>198</v>
      </c>
      <c r="AG180">
        <v>78</v>
      </c>
      <c r="AH180">
        <v>15</v>
      </c>
      <c r="AI180">
        <v>42</v>
      </c>
      <c r="AJ180">
        <v>57</v>
      </c>
      <c r="AK180">
        <v>-23</v>
      </c>
      <c r="AL180">
        <v>12</v>
      </c>
      <c r="AM180">
        <v>8</v>
      </c>
      <c r="AN180">
        <v>7</v>
      </c>
      <c r="AO180">
        <v>0</v>
      </c>
      <c r="AP180">
        <v>0</v>
      </c>
      <c r="AQ180">
        <v>24</v>
      </c>
      <c r="AR180">
        <v>16</v>
      </c>
      <c r="AS180">
        <v>2</v>
      </c>
      <c r="AT180">
        <v>107</v>
      </c>
      <c r="AU180" s="11" t="s">
        <v>161</v>
      </c>
      <c r="AV180">
        <v>215</v>
      </c>
      <c r="AW180" s="12">
        <v>55.387499999999996</v>
      </c>
      <c r="AX180" s="13">
        <v>0.7104166666666667</v>
      </c>
      <c r="AY180">
        <v>57</v>
      </c>
      <c r="AZ180">
        <v>88</v>
      </c>
      <c r="BA180" t="s">
        <v>2109</v>
      </c>
      <c r="BB180">
        <v>29</v>
      </c>
      <c r="BC180">
        <v>26</v>
      </c>
      <c r="BD180">
        <v>22</v>
      </c>
      <c r="BE180">
        <v>74</v>
      </c>
      <c r="BH180" t="s">
        <v>122</v>
      </c>
      <c r="BI180">
        <v>27</v>
      </c>
      <c r="BJ180" t="s">
        <v>123</v>
      </c>
      <c r="BK180" t="s">
        <v>124</v>
      </c>
      <c r="BL180">
        <v>65</v>
      </c>
      <c r="BM180">
        <v>34</v>
      </c>
      <c r="BN180">
        <v>27</v>
      </c>
      <c r="BO180">
        <v>62</v>
      </c>
      <c r="BP180">
        <v>-24</v>
      </c>
      <c r="BQ180">
        <v>58</v>
      </c>
      <c r="BR180">
        <v>4</v>
      </c>
      <c r="BS180">
        <v>5</v>
      </c>
      <c r="BT180">
        <v>0</v>
      </c>
      <c r="BU180">
        <v>10</v>
      </c>
      <c r="BV180">
        <v>13</v>
      </c>
      <c r="BW180">
        <v>14</v>
      </c>
      <c r="BX180">
        <v>0</v>
      </c>
      <c r="BY180">
        <v>221</v>
      </c>
      <c r="BZ180" s="11">
        <v>45762</v>
      </c>
      <c r="CA180" s="12">
        <v>398</v>
      </c>
      <c r="CB180" s="13">
        <v>53.420833333333327</v>
      </c>
      <c r="CC180" s="13">
        <v>0.82152777777777775</v>
      </c>
      <c r="CD180">
        <v>2</v>
      </c>
      <c r="CE180">
        <v>5</v>
      </c>
      <c r="CF180" s="11">
        <v>45836</v>
      </c>
      <c r="CG180">
        <v>19</v>
      </c>
      <c r="CH180">
        <v>14</v>
      </c>
      <c r="CI180">
        <v>39</v>
      </c>
      <c r="CJ180">
        <v>31</v>
      </c>
      <c r="CK180" t="s">
        <v>1487</v>
      </c>
      <c r="DD180">
        <v>2.93</v>
      </c>
      <c r="DE180">
        <v>85</v>
      </c>
      <c r="DG180">
        <v>3.23</v>
      </c>
      <c r="DH180">
        <v>92</v>
      </c>
      <c r="DL180">
        <v>1</v>
      </c>
      <c r="DM180" t="s">
        <v>1907</v>
      </c>
      <c r="DO180" t="s">
        <v>1954</v>
      </c>
      <c r="DP180" t="s">
        <v>2056</v>
      </c>
      <c r="DQ180" s="16">
        <v>36526</v>
      </c>
      <c r="DR180" t="s">
        <v>1954</v>
      </c>
      <c r="DS180" t="s">
        <v>2057</v>
      </c>
      <c r="DT180" s="16">
        <v>36557</v>
      </c>
      <c r="DU180" t="s">
        <v>2056</v>
      </c>
      <c r="DV180" t="s">
        <v>2001</v>
      </c>
      <c r="DW180" t="s">
        <v>2058</v>
      </c>
      <c r="DX180" s="16">
        <v>36528</v>
      </c>
      <c r="DY180" t="s">
        <v>2059</v>
      </c>
      <c r="DZ180" s="16">
        <v>36557</v>
      </c>
      <c r="EA180" t="s">
        <v>2059</v>
      </c>
      <c r="EB180" t="s">
        <v>2058</v>
      </c>
      <c r="EC180" s="16">
        <v>36526</v>
      </c>
      <c r="ED180" t="s">
        <v>2018</v>
      </c>
      <c r="EE180" t="s">
        <v>1954</v>
      </c>
      <c r="EF180" s="16">
        <v>36526</v>
      </c>
      <c r="EG180" s="16">
        <v>36526</v>
      </c>
      <c r="EH180" t="s">
        <v>2059</v>
      </c>
      <c r="EI180" t="s">
        <v>2058</v>
      </c>
      <c r="EJ180" s="16">
        <v>36527</v>
      </c>
      <c r="EK180" t="s">
        <v>2018</v>
      </c>
      <c r="EL180" t="s">
        <v>2038</v>
      </c>
      <c r="EM180" t="s">
        <v>2058</v>
      </c>
      <c r="EN180" t="s">
        <v>2059</v>
      </c>
      <c r="EO180" s="16">
        <v>36527</v>
      </c>
      <c r="EP180" s="16">
        <v>36586</v>
      </c>
      <c r="EQ180" t="s">
        <v>2060</v>
      </c>
      <c r="ER180" t="s">
        <v>1954</v>
      </c>
      <c r="ES180" t="s">
        <v>2059</v>
      </c>
    </row>
    <row r="181" spans="28:149" x14ac:dyDescent="0.3">
      <c r="AB181">
        <v>83</v>
      </c>
      <c r="AC181" t="s">
        <v>295</v>
      </c>
      <c r="AD181">
        <v>27</v>
      </c>
      <c r="AE181" t="s">
        <v>170</v>
      </c>
      <c r="AF181" t="s">
        <v>124</v>
      </c>
      <c r="AG181">
        <v>52</v>
      </c>
      <c r="AH181">
        <v>22</v>
      </c>
      <c r="AI181">
        <v>35</v>
      </c>
      <c r="AJ181">
        <v>57</v>
      </c>
      <c r="AK181">
        <v>-3</v>
      </c>
      <c r="AL181">
        <v>54</v>
      </c>
      <c r="AM181">
        <v>11</v>
      </c>
      <c r="AN181">
        <v>11</v>
      </c>
      <c r="AO181">
        <v>0</v>
      </c>
      <c r="AP181">
        <v>2</v>
      </c>
      <c r="AQ181">
        <v>23</v>
      </c>
      <c r="AR181">
        <v>12</v>
      </c>
      <c r="AS181">
        <v>0</v>
      </c>
      <c r="AT181">
        <v>156</v>
      </c>
      <c r="AU181" s="11">
        <v>45671</v>
      </c>
      <c r="AV181">
        <v>316</v>
      </c>
      <c r="AW181" s="12">
        <v>39.50138888888889</v>
      </c>
      <c r="AX181" s="13">
        <v>0.7597222222222223</v>
      </c>
      <c r="AY181">
        <v>1</v>
      </c>
      <c r="AZ181">
        <v>4</v>
      </c>
      <c r="BA181" t="s">
        <v>268</v>
      </c>
      <c r="BB181">
        <v>12</v>
      </c>
      <c r="BC181">
        <v>84</v>
      </c>
      <c r="BD181">
        <v>10</v>
      </c>
      <c r="BE181">
        <v>47</v>
      </c>
      <c r="BH181" t="s">
        <v>242</v>
      </c>
      <c r="BI181">
        <v>27</v>
      </c>
      <c r="BJ181" t="s">
        <v>123</v>
      </c>
      <c r="BK181" t="s">
        <v>124</v>
      </c>
      <c r="BL181">
        <v>82</v>
      </c>
      <c r="BM181">
        <v>25</v>
      </c>
      <c r="BN181">
        <v>36</v>
      </c>
      <c r="BO181">
        <v>62</v>
      </c>
      <c r="BP181">
        <v>-10</v>
      </c>
      <c r="BQ181">
        <v>31</v>
      </c>
      <c r="BR181">
        <v>18</v>
      </c>
      <c r="BS181">
        <v>9</v>
      </c>
      <c r="BT181">
        <v>0</v>
      </c>
      <c r="BU181">
        <v>7</v>
      </c>
      <c r="BV181">
        <v>29</v>
      </c>
      <c r="BW181">
        <v>7</v>
      </c>
      <c r="BX181">
        <v>0</v>
      </c>
      <c r="BY181">
        <v>233</v>
      </c>
      <c r="BZ181" s="11">
        <v>45848</v>
      </c>
      <c r="CA181" s="12">
        <v>495</v>
      </c>
      <c r="CB181" s="13">
        <v>54.235416666666673</v>
      </c>
      <c r="CC181" s="13">
        <v>0.66111111111111109</v>
      </c>
      <c r="CD181">
        <v>4</v>
      </c>
      <c r="CE181">
        <v>11</v>
      </c>
      <c r="CF181" s="11">
        <v>45864</v>
      </c>
      <c r="CG181">
        <v>39</v>
      </c>
      <c r="CH181">
        <v>30</v>
      </c>
      <c r="CI181">
        <v>37</v>
      </c>
      <c r="CJ181">
        <v>45</v>
      </c>
      <c r="DD181">
        <v>2.92</v>
      </c>
      <c r="DE181">
        <v>85</v>
      </c>
      <c r="DG181">
        <v>3.22</v>
      </c>
      <c r="DH181">
        <v>92</v>
      </c>
      <c r="DL181">
        <v>2</v>
      </c>
      <c r="DM181" t="s">
        <v>1831</v>
      </c>
      <c r="DN181" t="s">
        <v>2056</v>
      </c>
      <c r="DP181" s="16">
        <v>36923</v>
      </c>
      <c r="DQ181" s="16">
        <v>36557</v>
      </c>
      <c r="DR181" s="16">
        <v>36557</v>
      </c>
      <c r="DS181" t="s">
        <v>1954</v>
      </c>
      <c r="DT181" t="s">
        <v>1987</v>
      </c>
      <c r="DU181" t="s">
        <v>1954</v>
      </c>
      <c r="DV181" t="s">
        <v>2059</v>
      </c>
      <c r="DW181" s="16">
        <v>36527</v>
      </c>
      <c r="DX181" t="s">
        <v>2056</v>
      </c>
      <c r="DY181" s="16">
        <v>36558</v>
      </c>
      <c r="DZ181" s="16">
        <v>36526</v>
      </c>
      <c r="EA181" s="16">
        <v>36526</v>
      </c>
      <c r="EB181" s="16">
        <v>36527</v>
      </c>
      <c r="EC181" s="16">
        <v>36526</v>
      </c>
      <c r="ED181" t="s">
        <v>2059</v>
      </c>
      <c r="EE181" s="16">
        <v>36892</v>
      </c>
      <c r="EF181" s="16">
        <v>36557</v>
      </c>
      <c r="EG181" s="16">
        <v>37257</v>
      </c>
      <c r="EH181" s="16">
        <v>36527</v>
      </c>
      <c r="EI181" s="16">
        <v>36526</v>
      </c>
      <c r="EJ181" s="16">
        <v>36526</v>
      </c>
      <c r="EK181" s="16">
        <v>36526</v>
      </c>
      <c r="EL181" t="s">
        <v>2058</v>
      </c>
      <c r="EM181" s="16">
        <v>36558</v>
      </c>
      <c r="EN181" s="16">
        <v>36923</v>
      </c>
      <c r="EO181" t="s">
        <v>2058</v>
      </c>
      <c r="EP181" s="16">
        <v>36526</v>
      </c>
      <c r="EQ181" t="s">
        <v>2059</v>
      </c>
      <c r="ER181" t="s">
        <v>2059</v>
      </c>
      <c r="ES181" s="16">
        <v>36557</v>
      </c>
    </row>
    <row r="182" spans="28:149" x14ac:dyDescent="0.3">
      <c r="AB182">
        <v>84</v>
      </c>
      <c r="AC182" t="s">
        <v>298</v>
      </c>
      <c r="AD182">
        <v>26</v>
      </c>
      <c r="AE182" t="s">
        <v>152</v>
      </c>
      <c r="AF182" t="s">
        <v>126</v>
      </c>
      <c r="AG182">
        <v>69</v>
      </c>
      <c r="AH182">
        <v>9</v>
      </c>
      <c r="AI182">
        <v>47</v>
      </c>
      <c r="AJ182">
        <v>56</v>
      </c>
      <c r="AK182">
        <v>7</v>
      </c>
      <c r="AL182">
        <v>30</v>
      </c>
      <c r="AM182">
        <v>7</v>
      </c>
      <c r="AN182">
        <v>1</v>
      </c>
      <c r="AO182">
        <v>1</v>
      </c>
      <c r="AP182">
        <v>2</v>
      </c>
      <c r="AQ182">
        <v>29</v>
      </c>
      <c r="AR182">
        <v>16</v>
      </c>
      <c r="AS182">
        <v>2</v>
      </c>
      <c r="AT182">
        <v>123</v>
      </c>
      <c r="AU182" s="11">
        <v>45723</v>
      </c>
      <c r="AV182">
        <v>318</v>
      </c>
      <c r="AW182" s="12">
        <v>67.018055555555563</v>
      </c>
      <c r="AX182" s="13">
        <v>0.97152777777777777</v>
      </c>
      <c r="AY182">
        <v>0</v>
      </c>
      <c r="AZ182">
        <v>0</v>
      </c>
      <c r="BB182">
        <v>102</v>
      </c>
      <c r="BC182">
        <v>37</v>
      </c>
      <c r="BD182">
        <v>34</v>
      </c>
      <c r="BE182">
        <v>71</v>
      </c>
      <c r="BH182" t="s">
        <v>282</v>
      </c>
      <c r="BI182">
        <v>27</v>
      </c>
      <c r="BJ182" t="s">
        <v>1456</v>
      </c>
      <c r="BK182" t="s">
        <v>109</v>
      </c>
      <c r="BL182">
        <v>79</v>
      </c>
      <c r="BM182">
        <v>22</v>
      </c>
      <c r="BN182">
        <v>39</v>
      </c>
      <c r="BO182">
        <v>61</v>
      </c>
      <c r="BP182">
        <v>-44</v>
      </c>
      <c r="BQ182">
        <v>28</v>
      </c>
      <c r="BR182">
        <v>18</v>
      </c>
      <c r="BS182">
        <v>4</v>
      </c>
      <c r="BT182">
        <v>1</v>
      </c>
      <c r="BU182">
        <v>3</v>
      </c>
      <c r="BV182">
        <v>28</v>
      </c>
      <c r="BW182">
        <v>11</v>
      </c>
      <c r="BX182">
        <v>0</v>
      </c>
      <c r="BY182">
        <v>158</v>
      </c>
      <c r="BZ182" s="11">
        <v>45913</v>
      </c>
      <c r="CA182" s="12">
        <v>339</v>
      </c>
      <c r="CB182" s="13">
        <v>63.127083333333331</v>
      </c>
      <c r="CC182" s="13">
        <v>0.7993055555555556</v>
      </c>
      <c r="CD182">
        <v>164</v>
      </c>
      <c r="CE182">
        <v>236</v>
      </c>
      <c r="CF182" t="s">
        <v>735</v>
      </c>
      <c r="CG182">
        <v>41</v>
      </c>
      <c r="CH182">
        <v>16</v>
      </c>
      <c r="CI182">
        <v>66</v>
      </c>
      <c r="CJ182">
        <v>53</v>
      </c>
      <c r="CK182" t="s">
        <v>1488</v>
      </c>
      <c r="DD182">
        <v>2.91</v>
      </c>
      <c r="DE182">
        <v>85</v>
      </c>
      <c r="DG182">
        <v>3.21</v>
      </c>
      <c r="DH182">
        <v>92</v>
      </c>
      <c r="DL182">
        <v>3</v>
      </c>
      <c r="DM182" t="s">
        <v>1830</v>
      </c>
      <c r="DN182" t="s">
        <v>1954</v>
      </c>
      <c r="DO182" s="16">
        <v>36528</v>
      </c>
      <c r="DQ182" s="16">
        <v>36527</v>
      </c>
      <c r="DR182" s="16">
        <v>36526</v>
      </c>
      <c r="DS182" s="16">
        <v>36526</v>
      </c>
      <c r="DT182" t="s">
        <v>1954</v>
      </c>
      <c r="DU182" t="s">
        <v>2056</v>
      </c>
      <c r="DV182" s="16">
        <v>36526</v>
      </c>
      <c r="DW182" s="16">
        <v>36923</v>
      </c>
      <c r="DX182" s="16">
        <v>36526</v>
      </c>
      <c r="DY182" s="16">
        <v>36557</v>
      </c>
      <c r="DZ182" s="16">
        <v>36526</v>
      </c>
      <c r="EA182" t="s">
        <v>2059</v>
      </c>
      <c r="EB182" t="s">
        <v>1979</v>
      </c>
      <c r="EC182" s="16">
        <v>36557</v>
      </c>
      <c r="ED182" s="16">
        <v>36526</v>
      </c>
      <c r="EE182" s="16">
        <v>36557</v>
      </c>
      <c r="EF182" s="16">
        <v>36527</v>
      </c>
      <c r="EG182" t="s">
        <v>1994</v>
      </c>
      <c r="EH182" t="s">
        <v>2059</v>
      </c>
      <c r="EI182" s="16">
        <v>36892</v>
      </c>
      <c r="EJ182" t="s">
        <v>2059</v>
      </c>
      <c r="EK182" s="16">
        <v>36526</v>
      </c>
      <c r="EL182" t="s">
        <v>1954</v>
      </c>
      <c r="EM182" s="16">
        <v>36526</v>
      </c>
      <c r="EN182" t="s">
        <v>2059</v>
      </c>
      <c r="EO182" t="s">
        <v>2059</v>
      </c>
      <c r="EP182" t="s">
        <v>2058</v>
      </c>
      <c r="EQ182" s="16">
        <v>36526</v>
      </c>
      <c r="ER182" t="s">
        <v>2058</v>
      </c>
      <c r="ES182" s="16">
        <v>36527</v>
      </c>
    </row>
    <row r="183" spans="28:149" x14ac:dyDescent="0.3">
      <c r="AB183">
        <v>85</v>
      </c>
      <c r="AC183" t="s">
        <v>314</v>
      </c>
      <c r="AD183">
        <v>21</v>
      </c>
      <c r="AE183" t="s">
        <v>155</v>
      </c>
      <c r="AF183" t="s">
        <v>105</v>
      </c>
      <c r="AG183">
        <v>66</v>
      </c>
      <c r="AH183">
        <v>26</v>
      </c>
      <c r="AI183">
        <v>30</v>
      </c>
      <c r="AJ183">
        <v>56</v>
      </c>
      <c r="AK183">
        <v>-6</v>
      </c>
      <c r="AL183">
        <v>26</v>
      </c>
      <c r="AM183">
        <v>14</v>
      </c>
      <c r="AN183">
        <v>12</v>
      </c>
      <c r="AO183">
        <v>0</v>
      </c>
      <c r="AP183">
        <v>9</v>
      </c>
      <c r="AQ183">
        <v>15</v>
      </c>
      <c r="AR183">
        <v>15</v>
      </c>
      <c r="AS183">
        <v>0</v>
      </c>
      <c r="AT183">
        <v>192</v>
      </c>
      <c r="AU183" s="11">
        <v>45790</v>
      </c>
      <c r="AV183">
        <v>425</v>
      </c>
      <c r="AW183" s="12">
        <v>46.52986111111111</v>
      </c>
      <c r="AX183" s="13">
        <v>0.70486111111111116</v>
      </c>
      <c r="AY183">
        <v>9</v>
      </c>
      <c r="AZ183">
        <v>18</v>
      </c>
      <c r="BA183" t="s">
        <v>156</v>
      </c>
      <c r="BB183">
        <v>42</v>
      </c>
      <c r="BC183">
        <v>49</v>
      </c>
      <c r="BD183">
        <v>17</v>
      </c>
      <c r="BE183">
        <v>50</v>
      </c>
      <c r="BH183" t="s">
        <v>375</v>
      </c>
      <c r="BI183">
        <v>34</v>
      </c>
      <c r="BJ183" t="s">
        <v>147</v>
      </c>
      <c r="BK183" t="s">
        <v>124</v>
      </c>
      <c r="BL183">
        <v>82</v>
      </c>
      <c r="BM183">
        <v>21</v>
      </c>
      <c r="BN183">
        <v>39</v>
      </c>
      <c r="BO183">
        <v>61</v>
      </c>
      <c r="BP183">
        <v>-6</v>
      </c>
      <c r="BQ183">
        <v>6</v>
      </c>
      <c r="BR183">
        <v>29</v>
      </c>
      <c r="BS183">
        <v>5</v>
      </c>
      <c r="BT183">
        <v>1</v>
      </c>
      <c r="BU183">
        <v>3</v>
      </c>
      <c r="BV183">
        <v>22</v>
      </c>
      <c r="BW183">
        <v>15</v>
      </c>
      <c r="BX183">
        <v>2</v>
      </c>
      <c r="BY183">
        <v>164</v>
      </c>
      <c r="BZ183" s="11">
        <v>45881</v>
      </c>
      <c r="CA183" s="12">
        <v>296</v>
      </c>
      <c r="CB183" s="13">
        <v>51.659722222222221</v>
      </c>
      <c r="CC183" s="13">
        <v>0.62986111111111109</v>
      </c>
      <c r="CD183">
        <v>436</v>
      </c>
      <c r="CE183">
        <v>276</v>
      </c>
      <c r="CF183" t="s">
        <v>1489</v>
      </c>
      <c r="CG183">
        <v>50</v>
      </c>
      <c r="CH183">
        <v>110</v>
      </c>
      <c r="CI183">
        <v>49</v>
      </c>
      <c r="CJ183">
        <v>33</v>
      </c>
      <c r="CK183" t="s">
        <v>1490</v>
      </c>
      <c r="DD183">
        <v>2.9</v>
      </c>
      <c r="DE183">
        <v>85</v>
      </c>
      <c r="DG183">
        <v>3.2</v>
      </c>
      <c r="DH183">
        <v>92</v>
      </c>
      <c r="DL183">
        <v>4</v>
      </c>
      <c r="DM183" t="s">
        <v>1959</v>
      </c>
      <c r="DN183" t="s">
        <v>2058</v>
      </c>
      <c r="DO183" s="16">
        <v>36527</v>
      </c>
      <c r="DP183" s="16">
        <v>36557</v>
      </c>
      <c r="DR183" t="s">
        <v>2061</v>
      </c>
      <c r="DS183" t="s">
        <v>1954</v>
      </c>
      <c r="DT183" t="s">
        <v>1954</v>
      </c>
      <c r="DU183" s="16">
        <v>36526</v>
      </c>
      <c r="DV183" t="s">
        <v>1954</v>
      </c>
      <c r="DW183" s="16">
        <v>36527</v>
      </c>
      <c r="DX183" s="16">
        <v>36526</v>
      </c>
      <c r="DY183" s="16">
        <v>36557</v>
      </c>
      <c r="DZ183" t="s">
        <v>2059</v>
      </c>
      <c r="EA183" t="s">
        <v>2059</v>
      </c>
      <c r="EB183" s="16">
        <v>36526</v>
      </c>
      <c r="EC183" s="16">
        <v>36558</v>
      </c>
      <c r="ED183" t="s">
        <v>2059</v>
      </c>
      <c r="EE183" s="16">
        <v>36893</v>
      </c>
      <c r="EF183" t="s">
        <v>2018</v>
      </c>
      <c r="EG183" s="16">
        <v>36526</v>
      </c>
      <c r="EH183" t="s">
        <v>2018</v>
      </c>
      <c r="EI183" t="s">
        <v>2018</v>
      </c>
      <c r="EJ183" s="16">
        <v>36526</v>
      </c>
      <c r="EK183" t="s">
        <v>1954</v>
      </c>
      <c r="EL183" s="16">
        <v>36526</v>
      </c>
      <c r="EM183" s="16">
        <v>36557</v>
      </c>
      <c r="EN183" s="16">
        <v>36526</v>
      </c>
      <c r="EO183" s="16">
        <v>36526</v>
      </c>
      <c r="EP183" t="s">
        <v>1954</v>
      </c>
      <c r="EQ183" t="s">
        <v>1954</v>
      </c>
      <c r="ER183" s="16">
        <v>36526</v>
      </c>
      <c r="ES183" s="16">
        <v>36527</v>
      </c>
    </row>
    <row r="184" spans="28:149" x14ac:dyDescent="0.3">
      <c r="AB184">
        <v>86</v>
      </c>
      <c r="AC184" t="s">
        <v>299</v>
      </c>
      <c r="AD184">
        <v>22</v>
      </c>
      <c r="AE184" t="s">
        <v>246</v>
      </c>
      <c r="AF184" t="s">
        <v>124</v>
      </c>
      <c r="AG184">
        <v>72</v>
      </c>
      <c r="AH184">
        <v>17</v>
      </c>
      <c r="AI184">
        <v>38</v>
      </c>
      <c r="AJ184">
        <v>55</v>
      </c>
      <c r="AK184">
        <v>-5</v>
      </c>
      <c r="AL184">
        <v>27</v>
      </c>
      <c r="AM184">
        <v>10</v>
      </c>
      <c r="AN184">
        <v>6</v>
      </c>
      <c r="AO184">
        <v>1</v>
      </c>
      <c r="AP184">
        <v>2</v>
      </c>
      <c r="AQ184">
        <v>26</v>
      </c>
      <c r="AR184">
        <v>10</v>
      </c>
      <c r="AS184">
        <v>2</v>
      </c>
      <c r="AT184">
        <v>140</v>
      </c>
      <c r="AU184" s="11">
        <v>45669</v>
      </c>
      <c r="AV184">
        <v>302</v>
      </c>
      <c r="AW184" s="12">
        <v>58.839583333333337</v>
      </c>
      <c r="AX184" s="13">
        <v>0.81736111111111109</v>
      </c>
      <c r="AY184">
        <v>11</v>
      </c>
      <c r="AZ184">
        <v>24</v>
      </c>
      <c r="BA184" t="s">
        <v>300</v>
      </c>
      <c r="BB184">
        <v>42</v>
      </c>
      <c r="BC184">
        <v>51</v>
      </c>
      <c r="BD184">
        <v>15</v>
      </c>
      <c r="BE184">
        <v>71</v>
      </c>
      <c r="BH184" t="s">
        <v>577</v>
      </c>
      <c r="BI184">
        <v>31</v>
      </c>
      <c r="BJ184" t="s">
        <v>115</v>
      </c>
      <c r="BK184" t="s">
        <v>109</v>
      </c>
      <c r="BL184">
        <v>82</v>
      </c>
      <c r="BM184">
        <v>25</v>
      </c>
      <c r="BN184">
        <v>35</v>
      </c>
      <c r="BO184">
        <v>61</v>
      </c>
      <c r="BP184">
        <v>27</v>
      </c>
      <c r="BQ184">
        <v>29</v>
      </c>
      <c r="BR184">
        <v>25</v>
      </c>
      <c r="BS184">
        <v>0</v>
      </c>
      <c r="BT184">
        <v>1</v>
      </c>
      <c r="BU184">
        <v>5</v>
      </c>
      <c r="BV184">
        <v>27</v>
      </c>
      <c r="BW184">
        <v>4</v>
      </c>
      <c r="BX184">
        <v>4</v>
      </c>
      <c r="BY184">
        <v>147</v>
      </c>
      <c r="BZ184" t="s">
        <v>274</v>
      </c>
      <c r="CA184" s="12">
        <v>254</v>
      </c>
      <c r="CB184" s="12">
        <v>61.727083333333333</v>
      </c>
      <c r="CC184" s="13">
        <v>0.75277777777777777</v>
      </c>
      <c r="CD184">
        <v>762</v>
      </c>
      <c r="CE184">
        <v>715</v>
      </c>
      <c r="CF184" t="s">
        <v>1021</v>
      </c>
      <c r="CG184">
        <v>60</v>
      </c>
      <c r="CH184">
        <v>131</v>
      </c>
      <c r="CI184">
        <v>53</v>
      </c>
      <c r="CJ184">
        <v>36</v>
      </c>
      <c r="CK184" t="s">
        <v>1491</v>
      </c>
      <c r="DD184">
        <v>2.89</v>
      </c>
      <c r="DE184">
        <v>85</v>
      </c>
      <c r="DG184">
        <v>3.19</v>
      </c>
      <c r="DH184">
        <v>91</v>
      </c>
      <c r="DL184">
        <v>5</v>
      </c>
      <c r="DM184" t="s">
        <v>1851</v>
      </c>
      <c r="DN184" t="s">
        <v>2056</v>
      </c>
      <c r="DO184" s="16">
        <v>36527</v>
      </c>
      <c r="DP184" s="16">
        <v>36526</v>
      </c>
      <c r="DQ184" s="16">
        <v>36558</v>
      </c>
      <c r="DS184" s="16">
        <v>36526</v>
      </c>
      <c r="DT184" t="s">
        <v>1954</v>
      </c>
      <c r="DU184" s="16">
        <v>36526</v>
      </c>
      <c r="DV184" s="16">
        <v>36526</v>
      </c>
      <c r="DW184" s="16">
        <v>36527</v>
      </c>
      <c r="DX184" s="16">
        <v>36526</v>
      </c>
      <c r="DY184" t="s">
        <v>2057</v>
      </c>
      <c r="DZ184" s="16">
        <v>36526</v>
      </c>
      <c r="EA184" t="s">
        <v>2059</v>
      </c>
      <c r="EB184" s="16">
        <v>36892</v>
      </c>
      <c r="EC184" s="16">
        <v>36557</v>
      </c>
      <c r="ED184" t="s">
        <v>2058</v>
      </c>
      <c r="EE184" s="16">
        <v>36527</v>
      </c>
      <c r="EF184" s="16">
        <v>36923</v>
      </c>
      <c r="EG184" s="16">
        <v>36557</v>
      </c>
      <c r="EH184" s="16">
        <v>36892</v>
      </c>
      <c r="EI184" s="16">
        <v>36527</v>
      </c>
      <c r="EJ184" s="16">
        <v>36526</v>
      </c>
      <c r="EK184" t="s">
        <v>2058</v>
      </c>
      <c r="EL184" t="s">
        <v>1954</v>
      </c>
      <c r="EM184" s="16">
        <v>36557</v>
      </c>
      <c r="EN184" s="16">
        <v>36527</v>
      </c>
      <c r="EO184" t="s">
        <v>2058</v>
      </c>
      <c r="EP184" s="16">
        <v>36526</v>
      </c>
      <c r="EQ184" s="16">
        <v>36526</v>
      </c>
      <c r="ER184" s="16">
        <v>36526</v>
      </c>
      <c r="ES184" t="s">
        <v>2056</v>
      </c>
    </row>
    <row r="185" spans="28:149" x14ac:dyDescent="0.3">
      <c r="AB185">
        <v>87</v>
      </c>
      <c r="AC185" t="s">
        <v>304</v>
      </c>
      <c r="AD185">
        <v>36</v>
      </c>
      <c r="AE185" t="s">
        <v>184</v>
      </c>
      <c r="AF185" t="s">
        <v>105</v>
      </c>
      <c r="AG185">
        <v>67</v>
      </c>
      <c r="AH185">
        <v>20</v>
      </c>
      <c r="AI185">
        <v>35</v>
      </c>
      <c r="AJ185">
        <v>55</v>
      </c>
      <c r="AK185">
        <v>-15</v>
      </c>
      <c r="AL185">
        <v>12</v>
      </c>
      <c r="AM185">
        <v>8</v>
      </c>
      <c r="AN185">
        <v>12</v>
      </c>
      <c r="AO185">
        <v>0</v>
      </c>
      <c r="AP185">
        <v>6</v>
      </c>
      <c r="AQ185">
        <v>19</v>
      </c>
      <c r="AR185">
        <v>16</v>
      </c>
      <c r="AS185">
        <v>0</v>
      </c>
      <c r="AT185">
        <v>164</v>
      </c>
      <c r="AU185" s="11">
        <v>45700</v>
      </c>
      <c r="AV185">
        <v>313</v>
      </c>
      <c r="AW185" s="12">
        <v>50.034722222222221</v>
      </c>
      <c r="AX185" s="13">
        <v>0.74652777777777779</v>
      </c>
      <c r="AY185">
        <v>5</v>
      </c>
      <c r="AZ185">
        <v>8</v>
      </c>
      <c r="BA185" t="s">
        <v>305</v>
      </c>
      <c r="BB185">
        <v>20</v>
      </c>
      <c r="BC185">
        <v>16</v>
      </c>
      <c r="BD185">
        <v>12</v>
      </c>
      <c r="BE185">
        <v>71</v>
      </c>
      <c r="BH185" t="s">
        <v>1492</v>
      </c>
      <c r="BI185">
        <v>30</v>
      </c>
      <c r="BJ185" t="s">
        <v>189</v>
      </c>
      <c r="BK185" t="s">
        <v>124</v>
      </c>
      <c r="BL185">
        <v>81</v>
      </c>
      <c r="BM185">
        <v>12</v>
      </c>
      <c r="BN185">
        <v>48</v>
      </c>
      <c r="BO185">
        <v>61</v>
      </c>
      <c r="BP185">
        <v>-16</v>
      </c>
      <c r="BQ185">
        <v>10</v>
      </c>
      <c r="BR185">
        <v>11</v>
      </c>
      <c r="BS185">
        <v>10</v>
      </c>
      <c r="BT185">
        <v>0</v>
      </c>
      <c r="BU185">
        <v>3</v>
      </c>
      <c r="BV185">
        <v>31</v>
      </c>
      <c r="BW185">
        <v>17</v>
      </c>
      <c r="BX185">
        <v>0</v>
      </c>
      <c r="BY185">
        <v>160</v>
      </c>
      <c r="BZ185" s="11">
        <v>45784</v>
      </c>
      <c r="CA185" s="12">
        <v>312</v>
      </c>
      <c r="CB185" s="13">
        <v>63.493749999999999</v>
      </c>
      <c r="CC185" s="13">
        <v>0.78402777777777777</v>
      </c>
      <c r="CD185">
        <v>0</v>
      </c>
      <c r="CE185">
        <v>1</v>
      </c>
      <c r="CF185" t="s">
        <v>132</v>
      </c>
      <c r="CG185">
        <v>23</v>
      </c>
      <c r="CH185">
        <v>2</v>
      </c>
      <c r="CI185">
        <v>34</v>
      </c>
      <c r="CJ185">
        <v>40</v>
      </c>
      <c r="DD185">
        <v>2.88</v>
      </c>
      <c r="DE185">
        <v>85</v>
      </c>
      <c r="DG185">
        <v>3.18</v>
      </c>
      <c r="DH185">
        <v>91</v>
      </c>
      <c r="DL185">
        <v>6</v>
      </c>
      <c r="DM185" t="s">
        <v>1899</v>
      </c>
      <c r="DN185" t="s">
        <v>2018</v>
      </c>
      <c r="DO185" t="s">
        <v>2062</v>
      </c>
      <c r="DP185" t="s">
        <v>2058</v>
      </c>
      <c r="DQ185" t="s">
        <v>2056</v>
      </c>
      <c r="DR185" s="16">
        <v>36526</v>
      </c>
      <c r="DT185" t="s">
        <v>2018</v>
      </c>
      <c r="DU185" s="16">
        <v>36557</v>
      </c>
      <c r="DV185" t="s">
        <v>2057</v>
      </c>
      <c r="DW185" t="s">
        <v>2056</v>
      </c>
      <c r="DX185" s="16">
        <v>36892</v>
      </c>
      <c r="DY185" s="16">
        <v>36526</v>
      </c>
      <c r="DZ185" t="s">
        <v>1954</v>
      </c>
      <c r="EA185" t="s">
        <v>1954</v>
      </c>
      <c r="EB185" t="s">
        <v>1954</v>
      </c>
      <c r="EC185" t="s">
        <v>1954</v>
      </c>
      <c r="ED185" s="16">
        <v>36527</v>
      </c>
      <c r="EE185" t="s">
        <v>1954</v>
      </c>
      <c r="EF185" t="s">
        <v>1954</v>
      </c>
      <c r="EG185" t="s">
        <v>2056</v>
      </c>
      <c r="EH185" t="s">
        <v>1954</v>
      </c>
      <c r="EI185" s="16">
        <v>36526</v>
      </c>
      <c r="EJ185" t="s">
        <v>2061</v>
      </c>
      <c r="EK185" t="s">
        <v>2018</v>
      </c>
      <c r="EL185" t="s">
        <v>2057</v>
      </c>
      <c r="EM185" t="s">
        <v>2059</v>
      </c>
      <c r="EN185" t="s">
        <v>2059</v>
      </c>
      <c r="EO185" t="s">
        <v>2038</v>
      </c>
      <c r="EP185" s="16">
        <v>36893</v>
      </c>
      <c r="EQ185" t="s">
        <v>2057</v>
      </c>
      <c r="ER185" s="16">
        <v>36557</v>
      </c>
      <c r="ES185" s="16">
        <v>36526</v>
      </c>
    </row>
    <row r="186" spans="28:149" x14ac:dyDescent="0.3">
      <c r="AB186">
        <v>88</v>
      </c>
      <c r="AC186" t="s">
        <v>301</v>
      </c>
      <c r="AD186">
        <v>24</v>
      </c>
      <c r="AE186" t="s">
        <v>178</v>
      </c>
      <c r="AF186" t="s">
        <v>109</v>
      </c>
      <c r="AG186">
        <v>77</v>
      </c>
      <c r="AH186">
        <v>25</v>
      </c>
      <c r="AI186">
        <v>30</v>
      </c>
      <c r="AJ186">
        <v>55</v>
      </c>
      <c r="AK186">
        <v>24</v>
      </c>
      <c r="AL186">
        <v>47</v>
      </c>
      <c r="AM186">
        <v>21</v>
      </c>
      <c r="AN186">
        <v>4</v>
      </c>
      <c r="AO186">
        <v>0</v>
      </c>
      <c r="AP186">
        <v>5</v>
      </c>
      <c r="AQ186">
        <v>23</v>
      </c>
      <c r="AR186">
        <v>6</v>
      </c>
      <c r="AS186">
        <v>1</v>
      </c>
      <c r="AT186">
        <v>168</v>
      </c>
      <c r="AU186" s="11">
        <v>45914</v>
      </c>
      <c r="AV186">
        <v>305</v>
      </c>
      <c r="AW186" s="12">
        <v>54.011805555555554</v>
      </c>
      <c r="AX186" s="13">
        <v>0.70138888888888884</v>
      </c>
      <c r="AY186">
        <v>44</v>
      </c>
      <c r="AZ186">
        <v>50</v>
      </c>
      <c r="BA186" t="s">
        <v>302</v>
      </c>
      <c r="BB186">
        <v>33</v>
      </c>
      <c r="BC186">
        <v>38</v>
      </c>
      <c r="BD186">
        <v>18</v>
      </c>
      <c r="BE186">
        <v>62</v>
      </c>
      <c r="BH186" t="s">
        <v>244</v>
      </c>
      <c r="BI186">
        <v>31</v>
      </c>
      <c r="BJ186" t="s">
        <v>246</v>
      </c>
      <c r="BK186" t="s">
        <v>109</v>
      </c>
      <c r="BL186">
        <v>69</v>
      </c>
      <c r="BM186">
        <v>12</v>
      </c>
      <c r="BN186">
        <v>48</v>
      </c>
      <c r="BO186">
        <v>60</v>
      </c>
      <c r="BP186">
        <v>8</v>
      </c>
      <c r="BQ186">
        <v>41</v>
      </c>
      <c r="BR186">
        <v>13</v>
      </c>
      <c r="BS186">
        <v>7</v>
      </c>
      <c r="BT186">
        <v>0</v>
      </c>
      <c r="BU186">
        <v>1</v>
      </c>
      <c r="BV186">
        <v>25</v>
      </c>
      <c r="BW186">
        <v>22</v>
      </c>
      <c r="BX186">
        <v>1</v>
      </c>
      <c r="BY186">
        <v>134</v>
      </c>
      <c r="BZ186" t="s">
        <v>533</v>
      </c>
      <c r="CA186" s="12">
        <v>258</v>
      </c>
      <c r="CB186" s="13">
        <v>60.258333333333333</v>
      </c>
      <c r="CC186" s="13">
        <v>0.87361111111111101</v>
      </c>
      <c r="CD186">
        <v>492</v>
      </c>
      <c r="CE186">
        <v>560</v>
      </c>
      <c r="CF186" t="s">
        <v>302</v>
      </c>
      <c r="CG186">
        <v>55</v>
      </c>
      <c r="CH186">
        <v>62</v>
      </c>
      <c r="CI186">
        <v>49</v>
      </c>
      <c r="CJ186">
        <v>21</v>
      </c>
      <c r="DD186">
        <v>2.87</v>
      </c>
      <c r="DE186">
        <v>85</v>
      </c>
      <c r="DG186">
        <v>3.17</v>
      </c>
      <c r="DH186">
        <v>91</v>
      </c>
      <c r="DL186">
        <v>7</v>
      </c>
      <c r="DM186" t="s">
        <v>1887</v>
      </c>
      <c r="DN186" s="16">
        <v>36527</v>
      </c>
      <c r="DO186" t="s">
        <v>2035</v>
      </c>
      <c r="DP186" t="s">
        <v>2059</v>
      </c>
      <c r="DQ186" t="s">
        <v>2056</v>
      </c>
      <c r="DR186" t="s">
        <v>2059</v>
      </c>
      <c r="DS186" t="s">
        <v>2038</v>
      </c>
      <c r="DU186" s="16">
        <v>36893</v>
      </c>
      <c r="DV186" s="16">
        <v>36586</v>
      </c>
      <c r="DW186" t="s">
        <v>2059</v>
      </c>
      <c r="DX186" s="16">
        <v>36892</v>
      </c>
      <c r="DY186" s="16">
        <v>36526</v>
      </c>
      <c r="DZ186" s="16">
        <v>36527</v>
      </c>
      <c r="EA186" s="16">
        <v>36586</v>
      </c>
      <c r="EB186" t="s">
        <v>1987</v>
      </c>
      <c r="EC186" t="s">
        <v>2059</v>
      </c>
      <c r="ED186" s="16">
        <v>37257</v>
      </c>
      <c r="EE186" s="16">
        <v>36526</v>
      </c>
      <c r="EF186" s="16">
        <v>36526</v>
      </c>
      <c r="EG186" t="s">
        <v>2063</v>
      </c>
      <c r="EH186" t="s">
        <v>2058</v>
      </c>
      <c r="EI186" s="16">
        <v>36526</v>
      </c>
      <c r="EJ186" s="16">
        <v>36557</v>
      </c>
      <c r="EK186" s="16">
        <v>36557</v>
      </c>
      <c r="EL186" t="s">
        <v>2057</v>
      </c>
      <c r="EM186" t="s">
        <v>2058</v>
      </c>
      <c r="EN186" t="s">
        <v>2059</v>
      </c>
      <c r="EO186" s="16">
        <v>36586</v>
      </c>
      <c r="EP186" t="s">
        <v>2038</v>
      </c>
      <c r="EQ186" s="16">
        <v>36557</v>
      </c>
      <c r="ER186" t="s">
        <v>2056</v>
      </c>
      <c r="ES186" s="16">
        <v>36526</v>
      </c>
    </row>
    <row r="187" spans="28:149" x14ac:dyDescent="0.3">
      <c r="AB187">
        <v>89</v>
      </c>
      <c r="AC187" t="s">
        <v>303</v>
      </c>
      <c r="AD187">
        <v>25</v>
      </c>
      <c r="AE187" t="s">
        <v>193</v>
      </c>
      <c r="AF187" t="s">
        <v>124</v>
      </c>
      <c r="AG187">
        <v>71</v>
      </c>
      <c r="AH187">
        <v>29</v>
      </c>
      <c r="AI187">
        <v>26</v>
      </c>
      <c r="AJ187">
        <v>55</v>
      </c>
      <c r="AK187">
        <v>2</v>
      </c>
      <c r="AL187">
        <v>123</v>
      </c>
      <c r="AM187">
        <v>15</v>
      </c>
      <c r="AN187">
        <v>14</v>
      </c>
      <c r="AO187">
        <v>0</v>
      </c>
      <c r="AP187">
        <v>5</v>
      </c>
      <c r="AQ187">
        <v>17</v>
      </c>
      <c r="AR187">
        <v>9</v>
      </c>
      <c r="AS187">
        <v>0</v>
      </c>
      <c r="AT187">
        <v>293</v>
      </c>
      <c r="AU187" s="11">
        <v>45909</v>
      </c>
      <c r="AV187">
        <v>500</v>
      </c>
      <c r="AW187" s="12">
        <v>54.270138888888887</v>
      </c>
      <c r="AX187" s="12">
        <v>0.76458333333333339</v>
      </c>
      <c r="AY187">
        <v>177</v>
      </c>
      <c r="AZ187">
        <v>167</v>
      </c>
      <c r="BA187" t="s">
        <v>140</v>
      </c>
      <c r="BB187">
        <v>33</v>
      </c>
      <c r="BC187">
        <v>227</v>
      </c>
      <c r="BD187">
        <v>19</v>
      </c>
      <c r="BE187">
        <v>48</v>
      </c>
      <c r="BH187" t="s">
        <v>623</v>
      </c>
      <c r="BI187">
        <v>31</v>
      </c>
      <c r="BJ187" t="s">
        <v>120</v>
      </c>
      <c r="BK187" t="s">
        <v>109</v>
      </c>
      <c r="BL187">
        <v>70</v>
      </c>
      <c r="BM187">
        <v>30</v>
      </c>
      <c r="BN187">
        <v>30</v>
      </c>
      <c r="BO187">
        <v>60</v>
      </c>
      <c r="BP187">
        <v>-2</v>
      </c>
      <c r="BQ187">
        <v>38</v>
      </c>
      <c r="BR187">
        <v>17</v>
      </c>
      <c r="BS187">
        <v>7</v>
      </c>
      <c r="BT187">
        <v>1</v>
      </c>
      <c r="BU187">
        <v>2</v>
      </c>
      <c r="BV187">
        <v>21</v>
      </c>
      <c r="BW187">
        <v>8</v>
      </c>
      <c r="BX187">
        <v>1</v>
      </c>
      <c r="BY187">
        <v>175</v>
      </c>
      <c r="BZ187" s="11">
        <v>45674</v>
      </c>
      <c r="CA187" s="12">
        <v>301</v>
      </c>
      <c r="CB187" s="13">
        <v>51.33819444444444</v>
      </c>
      <c r="CC187" s="13">
        <v>0.73333333333333339</v>
      </c>
      <c r="CD187">
        <v>547</v>
      </c>
      <c r="CE187">
        <v>426</v>
      </c>
      <c r="CF187" t="s">
        <v>381</v>
      </c>
      <c r="CG187">
        <v>46</v>
      </c>
      <c r="CH187">
        <v>43</v>
      </c>
      <c r="CI187">
        <v>42</v>
      </c>
      <c r="CJ187">
        <v>35</v>
      </c>
      <c r="CK187" t="s">
        <v>1493</v>
      </c>
      <c r="DD187">
        <v>2.86</v>
      </c>
      <c r="DE187">
        <v>85</v>
      </c>
      <c r="DG187">
        <v>3.16</v>
      </c>
      <c r="DH187">
        <v>91</v>
      </c>
      <c r="DL187">
        <v>8</v>
      </c>
      <c r="DM187" t="s">
        <v>1869</v>
      </c>
      <c r="DN187" t="s">
        <v>1954</v>
      </c>
      <c r="DO187" t="s">
        <v>2059</v>
      </c>
      <c r="DP187" t="s">
        <v>1954</v>
      </c>
      <c r="DQ187" s="16">
        <v>36526</v>
      </c>
      <c r="DR187" s="16">
        <v>36526</v>
      </c>
      <c r="DS187" t="s">
        <v>2001</v>
      </c>
      <c r="DT187" s="16">
        <v>36558</v>
      </c>
      <c r="DV187" s="16">
        <v>36527</v>
      </c>
      <c r="DW187" t="s">
        <v>1954</v>
      </c>
      <c r="DX187" s="16">
        <v>36557</v>
      </c>
      <c r="DY187" t="s">
        <v>1954</v>
      </c>
      <c r="DZ187" t="s">
        <v>1954</v>
      </c>
      <c r="EA187" s="16">
        <v>36893</v>
      </c>
      <c r="EB187" t="s">
        <v>2058</v>
      </c>
      <c r="EC187" t="s">
        <v>1954</v>
      </c>
      <c r="ED187" s="16">
        <v>36558</v>
      </c>
      <c r="EE187" t="s">
        <v>2059</v>
      </c>
      <c r="EF187" t="s">
        <v>1954</v>
      </c>
      <c r="EG187" t="s">
        <v>1954</v>
      </c>
      <c r="EH187" t="s">
        <v>1954</v>
      </c>
      <c r="EI187" t="s">
        <v>1954</v>
      </c>
      <c r="EJ187" t="s">
        <v>2018</v>
      </c>
      <c r="EK187" t="s">
        <v>2018</v>
      </c>
      <c r="EL187" s="16">
        <v>36586</v>
      </c>
      <c r="EM187" t="s">
        <v>2059</v>
      </c>
      <c r="EN187" s="16">
        <v>36526</v>
      </c>
      <c r="EO187" s="16">
        <v>36527</v>
      </c>
      <c r="EP187" t="s">
        <v>2059</v>
      </c>
      <c r="EQ187" s="16">
        <v>36527</v>
      </c>
      <c r="ER187" s="16">
        <v>36923</v>
      </c>
      <c r="ES187" s="16">
        <v>36526</v>
      </c>
    </row>
    <row r="188" spans="28:149" x14ac:dyDescent="0.3">
      <c r="AB188">
        <v>90</v>
      </c>
      <c r="AC188" t="s">
        <v>315</v>
      </c>
      <c r="AD188">
        <v>29</v>
      </c>
      <c r="AE188" t="s">
        <v>310</v>
      </c>
      <c r="AF188" t="s">
        <v>109</v>
      </c>
      <c r="AG188">
        <v>76</v>
      </c>
      <c r="AH188">
        <v>26</v>
      </c>
      <c r="AI188">
        <v>28</v>
      </c>
      <c r="AJ188">
        <v>54</v>
      </c>
      <c r="AK188">
        <v>2</v>
      </c>
      <c r="AL188">
        <v>16</v>
      </c>
      <c r="AM188">
        <v>21</v>
      </c>
      <c r="AN188">
        <v>3</v>
      </c>
      <c r="AO188">
        <v>2</v>
      </c>
      <c r="AP188">
        <v>6</v>
      </c>
      <c r="AQ188">
        <v>24</v>
      </c>
      <c r="AR188">
        <v>4</v>
      </c>
      <c r="AS188">
        <v>0</v>
      </c>
      <c r="AT188">
        <v>224</v>
      </c>
      <c r="AU188" s="11">
        <v>45819</v>
      </c>
      <c r="AV188">
        <v>418</v>
      </c>
      <c r="AW188" s="12">
        <v>64.03680555555556</v>
      </c>
      <c r="AX188" s="13">
        <v>0.84236111111111101</v>
      </c>
      <c r="AY188">
        <v>729</v>
      </c>
      <c r="AZ188">
        <v>511</v>
      </c>
      <c r="BA188" t="s">
        <v>788</v>
      </c>
      <c r="BB188">
        <v>38</v>
      </c>
      <c r="BC188">
        <v>98</v>
      </c>
      <c r="BD188">
        <v>19</v>
      </c>
      <c r="BE188">
        <v>87</v>
      </c>
      <c r="BH188" t="s">
        <v>418</v>
      </c>
      <c r="BI188">
        <v>29</v>
      </c>
      <c r="BJ188" t="s">
        <v>317</v>
      </c>
      <c r="BK188" t="s">
        <v>124</v>
      </c>
      <c r="BL188">
        <v>82</v>
      </c>
      <c r="BM188">
        <v>37</v>
      </c>
      <c r="BN188">
        <v>23</v>
      </c>
      <c r="BO188">
        <v>60</v>
      </c>
      <c r="BP188">
        <v>-27</v>
      </c>
      <c r="BQ188">
        <v>22</v>
      </c>
      <c r="BR188">
        <v>11</v>
      </c>
      <c r="BS188">
        <v>1</v>
      </c>
      <c r="BT188">
        <v>3</v>
      </c>
      <c r="BU188">
        <v>7</v>
      </c>
      <c r="BV188">
        <v>15</v>
      </c>
      <c r="BW188">
        <v>7</v>
      </c>
      <c r="BX188">
        <v>1</v>
      </c>
      <c r="BY188">
        <v>272</v>
      </c>
      <c r="BZ188" s="11">
        <v>45821</v>
      </c>
      <c r="CA188" s="12">
        <v>454</v>
      </c>
      <c r="CB188" s="13">
        <v>62.677777777777777</v>
      </c>
      <c r="CC188" s="13">
        <v>0.76458333333333339</v>
      </c>
      <c r="CD188">
        <v>9</v>
      </c>
      <c r="CE188">
        <v>18</v>
      </c>
      <c r="CF188" t="s">
        <v>156</v>
      </c>
      <c r="CG188">
        <v>78</v>
      </c>
      <c r="CH188">
        <v>156</v>
      </c>
      <c r="CI188">
        <v>31</v>
      </c>
      <c r="CJ188">
        <v>29</v>
      </c>
      <c r="CK188" t="s">
        <v>1426</v>
      </c>
      <c r="DD188">
        <v>2.85</v>
      </c>
      <c r="DE188">
        <v>84</v>
      </c>
      <c r="DG188">
        <v>3.15</v>
      </c>
      <c r="DH188">
        <v>91</v>
      </c>
      <c r="DL188">
        <v>9</v>
      </c>
      <c r="DM188" t="s">
        <v>1948</v>
      </c>
      <c r="DN188" s="16">
        <v>36557</v>
      </c>
      <c r="DO188" t="s">
        <v>1954</v>
      </c>
      <c r="DP188" s="16">
        <v>36526</v>
      </c>
      <c r="DQ188" t="s">
        <v>2059</v>
      </c>
      <c r="DR188" s="16">
        <v>36526</v>
      </c>
      <c r="DS188" t="s">
        <v>2018</v>
      </c>
      <c r="DT188" s="16">
        <v>36528</v>
      </c>
      <c r="DU188" s="16">
        <v>36892</v>
      </c>
      <c r="DW188" t="s">
        <v>1987</v>
      </c>
      <c r="DX188" s="16">
        <v>36527</v>
      </c>
      <c r="DY188" t="s">
        <v>2059</v>
      </c>
      <c r="DZ188" s="16">
        <v>36892</v>
      </c>
      <c r="EA188" t="s">
        <v>2061</v>
      </c>
      <c r="EB188" s="16">
        <v>36526</v>
      </c>
      <c r="EC188" t="s">
        <v>1954</v>
      </c>
      <c r="ED188" s="16">
        <v>36527</v>
      </c>
      <c r="EE188" t="s">
        <v>1954</v>
      </c>
      <c r="EF188" s="16">
        <v>36526</v>
      </c>
      <c r="EG188" s="16">
        <v>36526</v>
      </c>
      <c r="EH188" t="s">
        <v>1954</v>
      </c>
      <c r="EI188" s="16">
        <v>36526</v>
      </c>
      <c r="EJ188" t="s">
        <v>2018</v>
      </c>
      <c r="EK188" t="s">
        <v>2018</v>
      </c>
      <c r="EL188" t="s">
        <v>2018</v>
      </c>
      <c r="EM188" t="s">
        <v>2058</v>
      </c>
      <c r="EN188" s="16">
        <v>36526</v>
      </c>
      <c r="EO188" t="s">
        <v>2018</v>
      </c>
      <c r="EP188" t="s">
        <v>2001</v>
      </c>
      <c r="EQ188" s="16">
        <v>36527</v>
      </c>
      <c r="ER188" s="16">
        <v>36557</v>
      </c>
      <c r="ES188" s="16">
        <v>36526</v>
      </c>
    </row>
    <row r="189" spans="28:149" x14ac:dyDescent="0.3">
      <c r="AB189">
        <v>91</v>
      </c>
      <c r="AC189" t="s">
        <v>306</v>
      </c>
      <c r="AD189">
        <v>22</v>
      </c>
      <c r="AE189" t="s">
        <v>193</v>
      </c>
      <c r="AF189" t="s">
        <v>126</v>
      </c>
      <c r="AG189">
        <v>77</v>
      </c>
      <c r="AH189">
        <v>11</v>
      </c>
      <c r="AI189">
        <v>43</v>
      </c>
      <c r="AJ189">
        <v>54</v>
      </c>
      <c r="AK189">
        <v>-14</v>
      </c>
      <c r="AL189">
        <v>12</v>
      </c>
      <c r="AM189">
        <v>6</v>
      </c>
      <c r="AN189">
        <v>5</v>
      </c>
      <c r="AO189">
        <v>0</v>
      </c>
      <c r="AP189">
        <v>4</v>
      </c>
      <c r="AQ189">
        <v>16</v>
      </c>
      <c r="AR189">
        <v>23</v>
      </c>
      <c r="AS189">
        <v>4</v>
      </c>
      <c r="AT189">
        <v>183</v>
      </c>
      <c r="AU189" s="11" t="s">
        <v>389</v>
      </c>
      <c r="AV189">
        <v>398</v>
      </c>
      <c r="AW189" s="12">
        <v>78.30416666666666</v>
      </c>
      <c r="AX189" s="13">
        <v>1.0166666666666666</v>
      </c>
      <c r="AY189">
        <v>0</v>
      </c>
      <c r="AZ189">
        <v>0</v>
      </c>
      <c r="BB189">
        <v>160</v>
      </c>
      <c r="BC189">
        <v>38</v>
      </c>
      <c r="BD189">
        <v>52</v>
      </c>
      <c r="BE189">
        <v>95</v>
      </c>
      <c r="BH189" t="s">
        <v>397</v>
      </c>
      <c r="BI189">
        <v>28</v>
      </c>
      <c r="BJ189" t="s">
        <v>284</v>
      </c>
      <c r="BK189" t="s">
        <v>105</v>
      </c>
      <c r="BL189">
        <v>82</v>
      </c>
      <c r="BM189">
        <v>20</v>
      </c>
      <c r="BN189">
        <v>39</v>
      </c>
      <c r="BO189">
        <v>60</v>
      </c>
      <c r="BP189">
        <v>-23</v>
      </c>
      <c r="BQ189">
        <v>32</v>
      </c>
      <c r="BR189">
        <v>11</v>
      </c>
      <c r="BS189">
        <v>1</v>
      </c>
      <c r="BT189">
        <v>0</v>
      </c>
      <c r="BU189">
        <v>3</v>
      </c>
      <c r="BV189">
        <v>22</v>
      </c>
      <c r="BW189">
        <v>17</v>
      </c>
      <c r="BX189">
        <v>0</v>
      </c>
      <c r="BY189">
        <v>186</v>
      </c>
      <c r="BZ189" s="11">
        <v>45879</v>
      </c>
      <c r="CA189" s="12">
        <v>428</v>
      </c>
      <c r="CB189" s="13">
        <v>55.291666666666664</v>
      </c>
      <c r="CC189" s="13">
        <v>0.6743055555555556</v>
      </c>
      <c r="CD189">
        <v>9</v>
      </c>
      <c r="CE189">
        <v>19</v>
      </c>
      <c r="CF189" t="s">
        <v>1494</v>
      </c>
      <c r="CG189">
        <v>29</v>
      </c>
      <c r="CH189">
        <v>67</v>
      </c>
      <c r="CI189">
        <v>63</v>
      </c>
      <c r="CJ189">
        <v>24</v>
      </c>
      <c r="CK189" t="s">
        <v>1495</v>
      </c>
      <c r="DD189">
        <v>2.84</v>
      </c>
      <c r="DE189">
        <v>84</v>
      </c>
      <c r="DG189">
        <v>3.14</v>
      </c>
      <c r="DH189">
        <v>91</v>
      </c>
      <c r="DL189">
        <v>10</v>
      </c>
      <c r="DM189" t="s">
        <v>1828</v>
      </c>
      <c r="DN189" s="16">
        <v>36526</v>
      </c>
      <c r="DO189" s="16">
        <v>36892</v>
      </c>
      <c r="DP189" s="16">
        <v>36528</v>
      </c>
      <c r="DQ189" s="16">
        <v>36557</v>
      </c>
      <c r="DR189" s="16">
        <v>36557</v>
      </c>
      <c r="DS189" t="s">
        <v>1954</v>
      </c>
      <c r="DT189" t="s">
        <v>1954</v>
      </c>
      <c r="DU189" t="s">
        <v>2059</v>
      </c>
      <c r="DV189" t="s">
        <v>2035</v>
      </c>
      <c r="DX189" t="s">
        <v>2058</v>
      </c>
      <c r="DY189" t="s">
        <v>1954</v>
      </c>
      <c r="DZ189" s="16">
        <v>36526</v>
      </c>
      <c r="EA189" t="s">
        <v>2058</v>
      </c>
      <c r="EB189" s="16">
        <v>36586</v>
      </c>
      <c r="EC189" s="16">
        <v>36526</v>
      </c>
      <c r="ED189" t="s">
        <v>1954</v>
      </c>
      <c r="EE189" t="s">
        <v>2018</v>
      </c>
      <c r="EF189" t="s">
        <v>2038</v>
      </c>
      <c r="EG189" s="16">
        <v>36586</v>
      </c>
      <c r="EH189" s="16">
        <v>36892</v>
      </c>
      <c r="EI189" s="16">
        <v>36527</v>
      </c>
      <c r="EJ189" t="s">
        <v>1954</v>
      </c>
      <c r="EK189" t="s">
        <v>2056</v>
      </c>
      <c r="EL189" t="s">
        <v>2056</v>
      </c>
      <c r="EM189" s="16">
        <v>36557</v>
      </c>
      <c r="EN189" s="16">
        <v>36557</v>
      </c>
      <c r="EO189" s="16">
        <v>36526</v>
      </c>
      <c r="EP189" t="s">
        <v>2058</v>
      </c>
      <c r="EQ189" s="16">
        <v>36526</v>
      </c>
      <c r="ER189" s="16">
        <v>36526</v>
      </c>
      <c r="ES189" s="16">
        <v>36557</v>
      </c>
    </row>
    <row r="190" spans="28:149" x14ac:dyDescent="0.3">
      <c r="AB190">
        <v>92</v>
      </c>
      <c r="AC190" t="s">
        <v>307</v>
      </c>
      <c r="AD190">
        <v>29</v>
      </c>
      <c r="AE190" t="s">
        <v>120</v>
      </c>
      <c r="AF190" t="s">
        <v>126</v>
      </c>
      <c r="AG190">
        <v>63</v>
      </c>
      <c r="AH190">
        <v>7</v>
      </c>
      <c r="AI190">
        <v>47</v>
      </c>
      <c r="AJ190">
        <v>54</v>
      </c>
      <c r="AK190">
        <v>13</v>
      </c>
      <c r="AL190">
        <v>24</v>
      </c>
      <c r="AM190">
        <v>5</v>
      </c>
      <c r="AN190">
        <v>2</v>
      </c>
      <c r="AO190">
        <v>0</v>
      </c>
      <c r="AP190">
        <v>2</v>
      </c>
      <c r="AQ190">
        <v>30</v>
      </c>
      <c r="AR190">
        <v>17</v>
      </c>
      <c r="AS190">
        <v>0</v>
      </c>
      <c r="AT190">
        <v>122</v>
      </c>
      <c r="AU190" s="11">
        <v>45843</v>
      </c>
      <c r="AV190">
        <v>313</v>
      </c>
      <c r="AW190" s="12">
        <v>57.561805555555559</v>
      </c>
      <c r="AX190" s="13">
        <v>0.91388888888888886</v>
      </c>
      <c r="AY190">
        <v>0</v>
      </c>
      <c r="AZ190">
        <v>0</v>
      </c>
      <c r="BB190">
        <v>77</v>
      </c>
      <c r="BC190">
        <v>5</v>
      </c>
      <c r="BD190">
        <v>27</v>
      </c>
      <c r="BE190">
        <v>96</v>
      </c>
      <c r="BH190" t="s">
        <v>248</v>
      </c>
      <c r="BI190">
        <v>23</v>
      </c>
      <c r="BJ190" t="s">
        <v>208</v>
      </c>
      <c r="BK190" t="s">
        <v>126</v>
      </c>
      <c r="BL190">
        <v>81</v>
      </c>
      <c r="BM190">
        <v>20</v>
      </c>
      <c r="BN190">
        <v>39</v>
      </c>
      <c r="BO190">
        <v>60</v>
      </c>
      <c r="BP190">
        <v>15</v>
      </c>
      <c r="BQ190">
        <v>22</v>
      </c>
      <c r="BR190">
        <v>22</v>
      </c>
      <c r="BS190">
        <v>7</v>
      </c>
      <c r="BT190">
        <v>0</v>
      </c>
      <c r="BU190">
        <v>2</v>
      </c>
      <c r="BV190">
        <v>25</v>
      </c>
      <c r="BW190">
        <v>14</v>
      </c>
      <c r="BX190">
        <v>0</v>
      </c>
      <c r="BY190">
        <v>235</v>
      </c>
      <c r="BZ190" s="11">
        <v>45785</v>
      </c>
      <c r="CA190" s="12">
        <v>474</v>
      </c>
      <c r="CB190" s="13">
        <v>85.800694444444446</v>
      </c>
      <c r="CC190" s="12">
        <v>1.0590277777777779</v>
      </c>
      <c r="CD190">
        <v>0</v>
      </c>
      <c r="CE190">
        <v>0</v>
      </c>
      <c r="CG190">
        <v>154</v>
      </c>
      <c r="CH190">
        <v>195</v>
      </c>
      <c r="CI190">
        <v>42</v>
      </c>
      <c r="CJ190">
        <v>44</v>
      </c>
      <c r="CK190" t="s">
        <v>1496</v>
      </c>
      <c r="DD190">
        <v>2.83</v>
      </c>
      <c r="DE190">
        <v>84</v>
      </c>
      <c r="DG190">
        <v>3.13</v>
      </c>
      <c r="DH190">
        <v>91</v>
      </c>
      <c r="DL190">
        <v>11</v>
      </c>
      <c r="DM190" t="s">
        <v>1895</v>
      </c>
      <c r="DN190" s="16">
        <v>36586</v>
      </c>
      <c r="DO190" t="s">
        <v>1954</v>
      </c>
      <c r="DP190" s="16">
        <v>36526</v>
      </c>
      <c r="DQ190" t="s">
        <v>2058</v>
      </c>
      <c r="DR190" s="16">
        <v>36526</v>
      </c>
      <c r="DS190" s="16">
        <v>36527</v>
      </c>
      <c r="DT190" s="16">
        <v>36527</v>
      </c>
      <c r="DU190" s="16">
        <v>36527</v>
      </c>
      <c r="DV190" s="16">
        <v>36557</v>
      </c>
      <c r="DW190" t="s">
        <v>2058</v>
      </c>
      <c r="DY190" t="s">
        <v>2059</v>
      </c>
      <c r="DZ190" s="16">
        <v>36892</v>
      </c>
      <c r="EA190" s="16">
        <v>36527</v>
      </c>
      <c r="EB190" s="16">
        <v>36526</v>
      </c>
      <c r="EC190" t="s">
        <v>2059</v>
      </c>
      <c r="ED190" t="s">
        <v>2018</v>
      </c>
      <c r="EE190" t="s">
        <v>1954</v>
      </c>
      <c r="EF190" t="s">
        <v>1954</v>
      </c>
      <c r="EG190" t="s">
        <v>1954</v>
      </c>
      <c r="EH190" s="16">
        <v>36526</v>
      </c>
      <c r="EI190" s="16">
        <v>36526</v>
      </c>
      <c r="EJ190" s="16">
        <v>36528</v>
      </c>
      <c r="EK190" t="s">
        <v>1954</v>
      </c>
      <c r="EL190" t="s">
        <v>1954</v>
      </c>
      <c r="EM190" s="16">
        <v>36526</v>
      </c>
      <c r="EN190" t="s">
        <v>2056</v>
      </c>
      <c r="EO190" t="s">
        <v>2018</v>
      </c>
      <c r="EP190" s="16">
        <v>36527</v>
      </c>
      <c r="EQ190" s="16">
        <v>36558</v>
      </c>
      <c r="ER190" t="s">
        <v>2056</v>
      </c>
      <c r="ES190" t="s">
        <v>2059</v>
      </c>
    </row>
    <row r="191" spans="28:149" x14ac:dyDescent="0.3">
      <c r="AB191">
        <v>93</v>
      </c>
      <c r="AC191" t="s">
        <v>308</v>
      </c>
      <c r="AD191">
        <v>33</v>
      </c>
      <c r="AE191" t="s">
        <v>160</v>
      </c>
      <c r="AF191" t="s">
        <v>109</v>
      </c>
      <c r="AG191">
        <v>77</v>
      </c>
      <c r="AH191">
        <v>24</v>
      </c>
      <c r="AI191">
        <v>30</v>
      </c>
      <c r="AJ191">
        <v>54</v>
      </c>
      <c r="AK191">
        <v>6</v>
      </c>
      <c r="AL191">
        <v>18</v>
      </c>
      <c r="AM191">
        <v>19</v>
      </c>
      <c r="AN191">
        <v>2</v>
      </c>
      <c r="AO191">
        <v>3</v>
      </c>
      <c r="AP191">
        <v>7</v>
      </c>
      <c r="AQ191">
        <v>26</v>
      </c>
      <c r="AR191">
        <v>4</v>
      </c>
      <c r="AS191">
        <v>0</v>
      </c>
      <c r="AT191">
        <v>187</v>
      </c>
      <c r="AU191" s="11">
        <v>45881</v>
      </c>
      <c r="AV191">
        <v>347</v>
      </c>
      <c r="AW191" s="12">
        <v>60.671527777777776</v>
      </c>
      <c r="AX191" s="13">
        <v>0.78819444444444453</v>
      </c>
      <c r="AY191">
        <v>606</v>
      </c>
      <c r="AZ191">
        <v>550</v>
      </c>
      <c r="BA191" t="s">
        <v>769</v>
      </c>
      <c r="BB191">
        <v>40</v>
      </c>
      <c r="BC191">
        <v>34</v>
      </c>
      <c r="BD191">
        <v>38</v>
      </c>
      <c r="BE191">
        <v>47</v>
      </c>
      <c r="BH191" t="s">
        <v>592</v>
      </c>
      <c r="BI191">
        <v>25</v>
      </c>
      <c r="BJ191" t="s">
        <v>265</v>
      </c>
      <c r="BK191" t="s">
        <v>109</v>
      </c>
      <c r="BL191">
        <v>82</v>
      </c>
      <c r="BM191">
        <v>31</v>
      </c>
      <c r="BN191">
        <v>28</v>
      </c>
      <c r="BO191">
        <v>60</v>
      </c>
      <c r="BP191">
        <v>-20</v>
      </c>
      <c r="BQ191">
        <v>85</v>
      </c>
      <c r="BR191">
        <v>21</v>
      </c>
      <c r="BS191">
        <v>13</v>
      </c>
      <c r="BT191">
        <v>3</v>
      </c>
      <c r="BU191">
        <v>4</v>
      </c>
      <c r="BV191">
        <v>13</v>
      </c>
      <c r="BW191">
        <v>11</v>
      </c>
      <c r="BX191">
        <v>4</v>
      </c>
      <c r="BY191">
        <v>179</v>
      </c>
      <c r="BZ191" s="11">
        <v>45733</v>
      </c>
      <c r="CA191" s="12">
        <v>372</v>
      </c>
      <c r="CB191" s="13">
        <v>59.159027777777773</v>
      </c>
      <c r="CC191" s="13">
        <v>0.72152777777777777</v>
      </c>
      <c r="CD191">
        <v>133</v>
      </c>
      <c r="CE191">
        <v>208</v>
      </c>
      <c r="CF191" t="s">
        <v>1497</v>
      </c>
      <c r="CG191">
        <v>44</v>
      </c>
      <c r="CH191">
        <v>13</v>
      </c>
      <c r="CI191">
        <v>35</v>
      </c>
      <c r="CJ191">
        <v>39</v>
      </c>
      <c r="CK191" t="s">
        <v>1498</v>
      </c>
      <c r="DD191">
        <v>2.82</v>
      </c>
      <c r="DE191">
        <v>84</v>
      </c>
      <c r="DG191">
        <v>3.12</v>
      </c>
      <c r="DH191">
        <v>91</v>
      </c>
      <c r="DL191">
        <v>12</v>
      </c>
      <c r="DM191" t="s">
        <v>1819</v>
      </c>
      <c r="DN191" t="s">
        <v>1954</v>
      </c>
      <c r="DO191" s="16">
        <v>36893</v>
      </c>
      <c r="DP191" s="16">
        <v>36527</v>
      </c>
      <c r="DQ191" s="16">
        <v>36527</v>
      </c>
      <c r="DR191" t="s">
        <v>2018</v>
      </c>
      <c r="DS191" s="16">
        <v>36526</v>
      </c>
      <c r="DT191" s="16">
        <v>36526</v>
      </c>
      <c r="DU191" t="s">
        <v>2059</v>
      </c>
      <c r="DV191" t="s">
        <v>1954</v>
      </c>
      <c r="DW191" t="s">
        <v>2059</v>
      </c>
      <c r="DX191" t="s">
        <v>1954</v>
      </c>
      <c r="DZ191" s="16">
        <v>36526</v>
      </c>
      <c r="EA191" s="16">
        <v>36526</v>
      </c>
      <c r="EB191" t="s">
        <v>1979</v>
      </c>
      <c r="EC191" s="16">
        <v>36557</v>
      </c>
      <c r="ED191" t="s">
        <v>1954</v>
      </c>
      <c r="EE191" s="16">
        <v>36527</v>
      </c>
      <c r="EF191" t="s">
        <v>1954</v>
      </c>
      <c r="EG191" s="16">
        <v>36557</v>
      </c>
      <c r="EH191" s="16">
        <v>36527</v>
      </c>
      <c r="EI191" t="s">
        <v>2001</v>
      </c>
      <c r="EJ191" s="16">
        <v>36526</v>
      </c>
      <c r="EK191" t="s">
        <v>1954</v>
      </c>
      <c r="EL191" t="s">
        <v>1954</v>
      </c>
      <c r="EM191" s="16">
        <v>36527</v>
      </c>
      <c r="EN191" s="16">
        <v>36528</v>
      </c>
      <c r="EO191" t="s">
        <v>1954</v>
      </c>
      <c r="EP191" t="s">
        <v>2056</v>
      </c>
      <c r="EQ191" s="16">
        <v>36526</v>
      </c>
      <c r="ER191" s="16">
        <v>36526</v>
      </c>
      <c r="ES191" t="s">
        <v>2038</v>
      </c>
    </row>
    <row r="192" spans="28:149" x14ac:dyDescent="0.3">
      <c r="AB192">
        <v>93</v>
      </c>
      <c r="AC192" t="s">
        <v>308</v>
      </c>
      <c r="AD192">
        <v>33</v>
      </c>
      <c r="AE192" t="s">
        <v>310</v>
      </c>
      <c r="AF192" t="s">
        <v>109</v>
      </c>
      <c r="AG192">
        <v>61</v>
      </c>
      <c r="AH192">
        <v>20</v>
      </c>
      <c r="AI192">
        <v>23</v>
      </c>
      <c r="AJ192">
        <v>43</v>
      </c>
      <c r="AK192">
        <v>2</v>
      </c>
      <c r="AL192">
        <v>14</v>
      </c>
      <c r="AM192">
        <v>16</v>
      </c>
      <c r="AN192">
        <v>1</v>
      </c>
      <c r="AO192">
        <v>3</v>
      </c>
      <c r="AP192">
        <v>6</v>
      </c>
      <c r="AQ192">
        <v>20</v>
      </c>
      <c r="AR192">
        <v>3</v>
      </c>
      <c r="AS192">
        <v>0</v>
      </c>
      <c r="AT192">
        <v>162</v>
      </c>
      <c r="AU192" s="11">
        <v>45728</v>
      </c>
      <c r="AV192">
        <v>290</v>
      </c>
      <c r="AW192" s="12">
        <v>49.192361111111104</v>
      </c>
      <c r="AX192" s="13">
        <v>0.80625000000000002</v>
      </c>
      <c r="AY192">
        <v>491</v>
      </c>
      <c r="AZ192">
        <v>439</v>
      </c>
      <c r="BA192" t="s">
        <v>143</v>
      </c>
      <c r="BB192">
        <v>36</v>
      </c>
      <c r="BC192">
        <v>26</v>
      </c>
      <c r="BD192">
        <v>30</v>
      </c>
      <c r="BE192">
        <v>34</v>
      </c>
      <c r="BH192" t="s">
        <v>251</v>
      </c>
      <c r="BI192">
        <v>27</v>
      </c>
      <c r="BJ192" t="s">
        <v>208</v>
      </c>
      <c r="BK192" t="s">
        <v>105</v>
      </c>
      <c r="BL192">
        <v>75</v>
      </c>
      <c r="BM192">
        <v>22</v>
      </c>
      <c r="BN192">
        <v>37</v>
      </c>
      <c r="BO192">
        <v>59</v>
      </c>
      <c r="BP192">
        <v>-20</v>
      </c>
      <c r="BQ192">
        <v>12</v>
      </c>
      <c r="BR192">
        <v>12</v>
      </c>
      <c r="BS192">
        <v>8</v>
      </c>
      <c r="BT192">
        <v>1</v>
      </c>
      <c r="BU192">
        <v>7</v>
      </c>
      <c r="BV192">
        <v>28</v>
      </c>
      <c r="BW192">
        <v>9</v>
      </c>
      <c r="BX192">
        <v>0</v>
      </c>
      <c r="BY192">
        <v>192</v>
      </c>
      <c r="BZ192" s="11">
        <v>45788</v>
      </c>
      <c r="CA192" s="12">
        <v>356</v>
      </c>
      <c r="CB192" s="13">
        <v>60.949305555555554</v>
      </c>
      <c r="CC192" s="13">
        <v>0.8125</v>
      </c>
      <c r="CD192">
        <v>42</v>
      </c>
      <c r="CE192">
        <v>63</v>
      </c>
      <c r="CF192" t="s">
        <v>391</v>
      </c>
      <c r="CG192">
        <v>82</v>
      </c>
      <c r="CH192">
        <v>72</v>
      </c>
      <c r="CI192">
        <v>82</v>
      </c>
      <c r="CJ192">
        <v>31</v>
      </c>
      <c r="DD192">
        <v>2.81</v>
      </c>
      <c r="DE192">
        <v>84</v>
      </c>
      <c r="DG192">
        <v>3.11</v>
      </c>
      <c r="DH192">
        <v>91</v>
      </c>
      <c r="DL192">
        <v>13</v>
      </c>
      <c r="DM192" t="s">
        <v>1891</v>
      </c>
      <c r="DN192" t="s">
        <v>2001</v>
      </c>
      <c r="DO192" t="s">
        <v>2058</v>
      </c>
      <c r="DP192" s="16">
        <v>36526</v>
      </c>
      <c r="DQ192" t="s">
        <v>1954</v>
      </c>
      <c r="DR192" t="s">
        <v>2058</v>
      </c>
      <c r="DS192" t="s">
        <v>2059</v>
      </c>
      <c r="DT192" s="16">
        <v>36892</v>
      </c>
      <c r="DU192" t="s">
        <v>2059</v>
      </c>
      <c r="DV192" s="16">
        <v>36527</v>
      </c>
      <c r="DW192" s="16">
        <v>36526</v>
      </c>
      <c r="DX192" s="16">
        <v>36527</v>
      </c>
      <c r="DY192" s="16">
        <v>36526</v>
      </c>
      <c r="EA192" s="16">
        <v>36527</v>
      </c>
      <c r="EB192" t="s">
        <v>1954</v>
      </c>
      <c r="EC192" s="16">
        <v>36526</v>
      </c>
      <c r="ED192" t="s">
        <v>2001</v>
      </c>
      <c r="EE192" t="s">
        <v>1954</v>
      </c>
      <c r="EF192" t="s">
        <v>1954</v>
      </c>
      <c r="EG192" t="s">
        <v>2058</v>
      </c>
      <c r="EH192" t="s">
        <v>1954</v>
      </c>
      <c r="EI192" t="s">
        <v>2056</v>
      </c>
      <c r="EJ192" s="16">
        <v>36557</v>
      </c>
      <c r="EK192" s="16">
        <v>36558</v>
      </c>
      <c r="EL192" s="16">
        <v>36892</v>
      </c>
      <c r="EM192" s="16">
        <v>36526</v>
      </c>
      <c r="EN192" t="s">
        <v>2059</v>
      </c>
      <c r="EO192" t="s">
        <v>2018</v>
      </c>
      <c r="EP192" s="16">
        <v>36892</v>
      </c>
      <c r="EQ192" s="16">
        <v>36528</v>
      </c>
      <c r="ER192" t="s">
        <v>2018</v>
      </c>
      <c r="ES192" s="16">
        <v>36526</v>
      </c>
    </row>
    <row r="193" spans="28:149" x14ac:dyDescent="0.3">
      <c r="AB193">
        <v>93</v>
      </c>
      <c r="AC193" t="s">
        <v>308</v>
      </c>
      <c r="AD193">
        <v>33</v>
      </c>
      <c r="AE193" t="s">
        <v>108</v>
      </c>
      <c r="AF193" t="s">
        <v>109</v>
      </c>
      <c r="AG193">
        <v>16</v>
      </c>
      <c r="AH193">
        <v>4</v>
      </c>
      <c r="AI193">
        <v>7</v>
      </c>
      <c r="AJ193">
        <v>11</v>
      </c>
      <c r="AK193">
        <v>4</v>
      </c>
      <c r="AL193">
        <v>4</v>
      </c>
      <c r="AM193">
        <v>3</v>
      </c>
      <c r="AN193">
        <v>1</v>
      </c>
      <c r="AO193">
        <v>0</v>
      </c>
      <c r="AP193">
        <v>1</v>
      </c>
      <c r="AQ193">
        <v>6</v>
      </c>
      <c r="AR193">
        <v>1</v>
      </c>
      <c r="AS193">
        <v>0</v>
      </c>
      <c r="AT193">
        <v>25</v>
      </c>
      <c r="AU193" s="11" t="s">
        <v>563</v>
      </c>
      <c r="AV193">
        <v>57</v>
      </c>
      <c r="AW193" s="12">
        <v>11.479166666666666</v>
      </c>
      <c r="AX193" s="13">
        <v>0.71736111111111101</v>
      </c>
      <c r="AY193">
        <v>115</v>
      </c>
      <c r="AZ193">
        <v>111</v>
      </c>
      <c r="BA193" t="s">
        <v>1583</v>
      </c>
      <c r="BB193">
        <v>4</v>
      </c>
      <c r="BC193">
        <v>8</v>
      </c>
      <c r="BD193">
        <v>8</v>
      </c>
      <c r="BE193">
        <v>13</v>
      </c>
      <c r="BH193" t="s">
        <v>386</v>
      </c>
      <c r="BI193">
        <v>26</v>
      </c>
      <c r="BJ193" t="s">
        <v>115</v>
      </c>
      <c r="BK193" t="s">
        <v>109</v>
      </c>
      <c r="BL193">
        <v>78</v>
      </c>
      <c r="BM193">
        <v>21</v>
      </c>
      <c r="BN193">
        <v>38</v>
      </c>
      <c r="BO193">
        <v>59</v>
      </c>
      <c r="BP193">
        <v>-3</v>
      </c>
      <c r="BQ193">
        <v>66</v>
      </c>
      <c r="BR193">
        <v>14</v>
      </c>
      <c r="BS193">
        <v>6</v>
      </c>
      <c r="BT193">
        <v>0</v>
      </c>
      <c r="BU193">
        <v>6</v>
      </c>
      <c r="BV193">
        <v>29</v>
      </c>
      <c r="BW193">
        <v>9</v>
      </c>
      <c r="BX193">
        <v>0</v>
      </c>
      <c r="BY193">
        <v>148</v>
      </c>
      <c r="BZ193" s="11">
        <v>45702</v>
      </c>
      <c r="CA193" s="12">
        <v>258</v>
      </c>
      <c r="CB193" s="13">
        <v>58.846527777777773</v>
      </c>
      <c r="CC193" s="13">
        <v>0.75416666666666676</v>
      </c>
      <c r="CD193">
        <v>585</v>
      </c>
      <c r="CE193">
        <v>483</v>
      </c>
      <c r="CF193" t="s">
        <v>692</v>
      </c>
      <c r="CG193">
        <v>34</v>
      </c>
      <c r="CH193">
        <v>106</v>
      </c>
      <c r="CI193">
        <v>28</v>
      </c>
      <c r="CJ193">
        <v>35</v>
      </c>
      <c r="CK193" t="s">
        <v>1490</v>
      </c>
      <c r="DD193">
        <v>2.8</v>
      </c>
      <c r="DE193">
        <v>84</v>
      </c>
      <c r="DG193">
        <v>3.1</v>
      </c>
      <c r="DH193">
        <v>91</v>
      </c>
      <c r="DL193">
        <v>14</v>
      </c>
      <c r="DM193" t="s">
        <v>1877</v>
      </c>
      <c r="DN193" t="s">
        <v>1954</v>
      </c>
      <c r="DO193" s="16">
        <v>36526</v>
      </c>
      <c r="DP193" t="s">
        <v>1954</v>
      </c>
      <c r="DQ193" t="s">
        <v>1954</v>
      </c>
      <c r="DR193" t="s">
        <v>1954</v>
      </c>
      <c r="DS193" t="s">
        <v>2056</v>
      </c>
      <c r="DT193" t="s">
        <v>2064</v>
      </c>
      <c r="DU193" s="16">
        <v>36558</v>
      </c>
      <c r="DV193" s="16">
        <v>36558</v>
      </c>
      <c r="DW193" s="16">
        <v>36526</v>
      </c>
      <c r="DX193" s="16">
        <v>36557</v>
      </c>
      <c r="DY193" s="16">
        <v>36526</v>
      </c>
      <c r="DZ193" s="16">
        <v>36557</v>
      </c>
      <c r="EB193" t="s">
        <v>1954</v>
      </c>
      <c r="EC193" t="s">
        <v>2056</v>
      </c>
      <c r="ED193" s="16">
        <v>36527</v>
      </c>
      <c r="EE193" s="16">
        <v>36526</v>
      </c>
      <c r="EF193" t="s">
        <v>2062</v>
      </c>
      <c r="EG193" t="s">
        <v>2059</v>
      </c>
      <c r="EH193" s="16">
        <v>36526</v>
      </c>
      <c r="EI193" s="16">
        <v>36526</v>
      </c>
      <c r="EJ193" t="s">
        <v>2001</v>
      </c>
      <c r="EK193" t="s">
        <v>1954</v>
      </c>
      <c r="EL193" s="16">
        <v>36528</v>
      </c>
      <c r="EM193" t="s">
        <v>1954</v>
      </c>
      <c r="EN193" t="s">
        <v>1954</v>
      </c>
      <c r="EO193" s="16">
        <v>36586</v>
      </c>
      <c r="EP193" s="16">
        <v>36526</v>
      </c>
      <c r="EQ193" t="s">
        <v>2038</v>
      </c>
      <c r="ER193" t="s">
        <v>2057</v>
      </c>
      <c r="ES193" t="s">
        <v>1954</v>
      </c>
    </row>
    <row r="194" spans="28:149" x14ac:dyDescent="0.3">
      <c r="AB194">
        <v>94</v>
      </c>
      <c r="AC194" t="s">
        <v>312</v>
      </c>
      <c r="AD194">
        <v>27</v>
      </c>
      <c r="AE194" t="s">
        <v>104</v>
      </c>
      <c r="AF194" t="s">
        <v>109</v>
      </c>
      <c r="AG194">
        <v>75</v>
      </c>
      <c r="AH194">
        <v>26</v>
      </c>
      <c r="AI194">
        <v>27</v>
      </c>
      <c r="AJ194">
        <v>53</v>
      </c>
      <c r="AK194">
        <v>27</v>
      </c>
      <c r="AL194">
        <v>28</v>
      </c>
      <c r="AM194">
        <v>19</v>
      </c>
      <c r="AN194">
        <v>3</v>
      </c>
      <c r="AO194">
        <v>4</v>
      </c>
      <c r="AP194">
        <v>2</v>
      </c>
      <c r="AQ194">
        <v>23</v>
      </c>
      <c r="AR194">
        <v>2</v>
      </c>
      <c r="AS194">
        <v>2</v>
      </c>
      <c r="AT194">
        <v>147</v>
      </c>
      <c r="AU194" s="11">
        <v>45855</v>
      </c>
      <c r="AV194">
        <v>267</v>
      </c>
      <c r="AW194" s="12">
        <v>58.670138888888886</v>
      </c>
      <c r="AX194" s="13">
        <v>0.78194444444444444</v>
      </c>
      <c r="AY194">
        <v>609</v>
      </c>
      <c r="AZ194">
        <v>604</v>
      </c>
      <c r="BA194" t="s">
        <v>313</v>
      </c>
      <c r="BB194">
        <v>67</v>
      </c>
      <c r="BC194">
        <v>24</v>
      </c>
      <c r="BD194">
        <v>19</v>
      </c>
      <c r="BE194">
        <v>61</v>
      </c>
      <c r="BJ194" t="s">
        <v>71</v>
      </c>
      <c r="BK194" t="s">
        <v>72</v>
      </c>
      <c r="BL194" t="s">
        <v>73</v>
      </c>
      <c r="BM194" t="s">
        <v>74</v>
      </c>
      <c r="BN194" t="s">
        <v>75</v>
      </c>
      <c r="BO194">
        <v>59</v>
      </c>
      <c r="BP194">
        <v>-29</v>
      </c>
      <c r="BQ194">
        <v>8</v>
      </c>
      <c r="BR194">
        <v>22</v>
      </c>
      <c r="BS194">
        <v>6</v>
      </c>
      <c r="CA194" s="12"/>
      <c r="CB194" s="13"/>
      <c r="DD194">
        <v>2.79</v>
      </c>
      <c r="DE194">
        <v>84</v>
      </c>
      <c r="DG194">
        <v>3.09</v>
      </c>
      <c r="DH194">
        <v>90</v>
      </c>
      <c r="DL194">
        <v>15</v>
      </c>
      <c r="DM194" t="s">
        <v>1824</v>
      </c>
      <c r="DN194" s="16">
        <v>36526</v>
      </c>
      <c r="DO194" s="16">
        <v>36557</v>
      </c>
      <c r="DP194" t="s">
        <v>1994</v>
      </c>
      <c r="DQ194" s="16">
        <v>36526</v>
      </c>
      <c r="DR194" s="16">
        <v>36527</v>
      </c>
      <c r="DS194" t="s">
        <v>2056</v>
      </c>
      <c r="DT194" t="s">
        <v>2035</v>
      </c>
      <c r="DU194" t="s">
        <v>2058</v>
      </c>
      <c r="DV194" t="s">
        <v>2058</v>
      </c>
      <c r="DW194" s="16">
        <v>36528</v>
      </c>
      <c r="DX194" t="s">
        <v>2058</v>
      </c>
      <c r="DY194" t="s">
        <v>1994</v>
      </c>
      <c r="DZ194" t="s">
        <v>2059</v>
      </c>
      <c r="EA194" t="s">
        <v>2059</v>
      </c>
      <c r="EC194" t="s">
        <v>2057</v>
      </c>
      <c r="ED194" t="s">
        <v>1954</v>
      </c>
      <c r="EE194" t="s">
        <v>2065</v>
      </c>
      <c r="EF194" s="16">
        <v>36557</v>
      </c>
      <c r="EG194" t="s">
        <v>2018</v>
      </c>
      <c r="EH194" s="16">
        <v>36527</v>
      </c>
      <c r="EI194" t="s">
        <v>2038</v>
      </c>
      <c r="EJ194" t="s">
        <v>2056</v>
      </c>
      <c r="EK194" t="s">
        <v>1954</v>
      </c>
      <c r="EL194" s="16">
        <v>36526</v>
      </c>
      <c r="EM194" s="16">
        <v>36527</v>
      </c>
      <c r="EN194" s="16">
        <v>36557</v>
      </c>
      <c r="EO194" t="s">
        <v>2058</v>
      </c>
      <c r="EP194" t="s">
        <v>1954</v>
      </c>
      <c r="EQ194" s="16">
        <v>36526</v>
      </c>
      <c r="ER194" t="s">
        <v>2059</v>
      </c>
      <c r="ES194" s="16">
        <v>36557</v>
      </c>
    </row>
    <row r="195" spans="28:149" x14ac:dyDescent="0.3">
      <c r="AB195">
        <v>95</v>
      </c>
      <c r="AC195" t="s">
        <v>330</v>
      </c>
      <c r="AD195">
        <v>26</v>
      </c>
      <c r="AE195" t="s">
        <v>115</v>
      </c>
      <c r="AF195" t="s">
        <v>109</v>
      </c>
      <c r="AG195">
        <v>74</v>
      </c>
      <c r="AH195">
        <v>30</v>
      </c>
      <c r="AI195">
        <v>23</v>
      </c>
      <c r="AJ195">
        <v>53</v>
      </c>
      <c r="AK195">
        <v>1</v>
      </c>
      <c r="AL195">
        <v>22</v>
      </c>
      <c r="AM195">
        <v>26</v>
      </c>
      <c r="AN195">
        <v>4</v>
      </c>
      <c r="AO195">
        <v>0</v>
      </c>
      <c r="AP195">
        <v>4</v>
      </c>
      <c r="AQ195">
        <v>18</v>
      </c>
      <c r="AR195">
        <v>5</v>
      </c>
      <c r="AS195">
        <v>0</v>
      </c>
      <c r="AT195">
        <v>143</v>
      </c>
      <c r="AU195" s="11" t="s">
        <v>2110</v>
      </c>
      <c r="AV195">
        <v>295</v>
      </c>
      <c r="AW195" s="12">
        <v>52.173611111111114</v>
      </c>
      <c r="AX195" s="13">
        <v>0.70486111111111116</v>
      </c>
      <c r="AY195">
        <v>173</v>
      </c>
      <c r="AZ195">
        <v>201</v>
      </c>
      <c r="BA195" t="s">
        <v>288</v>
      </c>
      <c r="BB195">
        <v>29</v>
      </c>
      <c r="BC195">
        <v>105</v>
      </c>
      <c r="BD195">
        <v>28</v>
      </c>
      <c r="BE195">
        <v>49</v>
      </c>
      <c r="BH195" t="s">
        <v>77</v>
      </c>
      <c r="BI195" t="s">
        <v>78</v>
      </c>
      <c r="BJ195" t="s">
        <v>79</v>
      </c>
      <c r="BK195" t="s">
        <v>80</v>
      </c>
      <c r="BL195" t="s">
        <v>3</v>
      </c>
      <c r="BM195" t="s">
        <v>4</v>
      </c>
      <c r="BN195" t="s">
        <v>5</v>
      </c>
      <c r="BO195">
        <v>59</v>
      </c>
      <c r="BP195">
        <v>9</v>
      </c>
      <c r="BQ195">
        <v>54</v>
      </c>
      <c r="BR195">
        <v>19</v>
      </c>
      <c r="BS195">
        <v>2</v>
      </c>
      <c r="BT195" t="s">
        <v>85</v>
      </c>
      <c r="BU195" t="s">
        <v>86</v>
      </c>
      <c r="BV195" t="s">
        <v>87</v>
      </c>
      <c r="BW195" t="s">
        <v>88</v>
      </c>
      <c r="BX195" t="s">
        <v>89</v>
      </c>
      <c r="BY195" t="s">
        <v>90</v>
      </c>
      <c r="BZ195" t="s">
        <v>91</v>
      </c>
      <c r="CA195" s="12" t="s">
        <v>92</v>
      </c>
      <c r="CB195" s="12" t="s">
        <v>93</v>
      </c>
      <c r="CC195" t="s">
        <v>94</v>
      </c>
      <c r="CD195" t="s">
        <v>95</v>
      </c>
      <c r="CE195" t="s">
        <v>96</v>
      </c>
      <c r="CF195" t="s">
        <v>97</v>
      </c>
      <c r="CG195" t="s">
        <v>98</v>
      </c>
      <c r="CH195" t="s">
        <v>99</v>
      </c>
      <c r="CI195" t="s">
        <v>100</v>
      </c>
      <c r="CJ195" t="s">
        <v>101</v>
      </c>
      <c r="CK195" t="s">
        <v>102</v>
      </c>
      <c r="DD195">
        <v>2.78</v>
      </c>
      <c r="DE195">
        <v>84</v>
      </c>
      <c r="DG195">
        <v>3.08</v>
      </c>
      <c r="DH195">
        <v>90</v>
      </c>
      <c r="DL195">
        <v>16</v>
      </c>
      <c r="DM195" t="s">
        <v>1842</v>
      </c>
      <c r="DN195" s="16">
        <v>36526</v>
      </c>
      <c r="DO195" s="16">
        <v>36526</v>
      </c>
      <c r="DP195" s="16">
        <v>36527</v>
      </c>
      <c r="DQ195" s="16">
        <v>36558</v>
      </c>
      <c r="DR195" s="16">
        <v>36527</v>
      </c>
      <c r="DS195" t="s">
        <v>2059</v>
      </c>
      <c r="DT195" t="s">
        <v>1954</v>
      </c>
      <c r="DU195" t="s">
        <v>2059</v>
      </c>
      <c r="DV195" t="s">
        <v>2059</v>
      </c>
      <c r="DW195" s="16">
        <v>36526</v>
      </c>
      <c r="DX195" t="s">
        <v>1954</v>
      </c>
      <c r="DY195" t="s">
        <v>2001</v>
      </c>
      <c r="DZ195" s="16">
        <v>36526</v>
      </c>
      <c r="EA195" t="s">
        <v>1954</v>
      </c>
      <c r="EB195" t="s">
        <v>2018</v>
      </c>
      <c r="ED195" t="s">
        <v>1954</v>
      </c>
      <c r="EE195" t="s">
        <v>2058</v>
      </c>
      <c r="EF195" t="s">
        <v>2064</v>
      </c>
      <c r="EG195" s="16">
        <v>36557</v>
      </c>
      <c r="EH195" s="16">
        <v>36558</v>
      </c>
      <c r="EI195" s="16">
        <v>36527</v>
      </c>
      <c r="EJ195" t="s">
        <v>1954</v>
      </c>
      <c r="EK195" t="s">
        <v>2059</v>
      </c>
      <c r="EL195" s="16">
        <v>36526</v>
      </c>
      <c r="EM195" s="16">
        <v>36557</v>
      </c>
      <c r="EN195" t="s">
        <v>2066</v>
      </c>
      <c r="EO195" t="s">
        <v>1954</v>
      </c>
      <c r="EP195" t="s">
        <v>2058</v>
      </c>
      <c r="EQ195" t="s">
        <v>2059</v>
      </c>
      <c r="ER195" t="s">
        <v>2059</v>
      </c>
      <c r="ES195" s="16">
        <v>36893</v>
      </c>
    </row>
    <row r="196" spans="28:149" x14ac:dyDescent="0.3">
      <c r="AB196">
        <v>96</v>
      </c>
      <c r="AC196" t="s">
        <v>322</v>
      </c>
      <c r="AD196">
        <v>34</v>
      </c>
      <c r="AE196" t="s">
        <v>134</v>
      </c>
      <c r="AF196" t="s">
        <v>126</v>
      </c>
      <c r="AG196">
        <v>79</v>
      </c>
      <c r="AH196">
        <v>11</v>
      </c>
      <c r="AI196">
        <v>42</v>
      </c>
      <c r="AJ196">
        <v>53</v>
      </c>
      <c r="AK196">
        <v>-26</v>
      </c>
      <c r="AL196">
        <v>20</v>
      </c>
      <c r="AM196">
        <v>9</v>
      </c>
      <c r="AN196">
        <v>2</v>
      </c>
      <c r="AO196">
        <v>0</v>
      </c>
      <c r="AP196">
        <v>1</v>
      </c>
      <c r="AQ196">
        <v>29</v>
      </c>
      <c r="AR196">
        <v>13</v>
      </c>
      <c r="AS196">
        <v>0</v>
      </c>
      <c r="AT196">
        <v>186</v>
      </c>
      <c r="AU196" s="11">
        <v>45905</v>
      </c>
      <c r="AV196">
        <v>493</v>
      </c>
      <c r="AW196" s="12">
        <v>76.368749999999991</v>
      </c>
      <c r="AX196" s="13">
        <v>0.96666666666666667</v>
      </c>
      <c r="AY196">
        <v>0</v>
      </c>
      <c r="AZ196">
        <v>0</v>
      </c>
      <c r="BB196">
        <v>94</v>
      </c>
      <c r="BC196">
        <v>28</v>
      </c>
      <c r="BD196">
        <v>42</v>
      </c>
      <c r="BE196">
        <v>135</v>
      </c>
      <c r="BH196" t="s">
        <v>350</v>
      </c>
      <c r="BI196">
        <v>29</v>
      </c>
      <c r="BJ196" t="s">
        <v>160</v>
      </c>
      <c r="BK196" t="s">
        <v>109</v>
      </c>
      <c r="BL196">
        <v>83</v>
      </c>
      <c r="BM196">
        <v>26</v>
      </c>
      <c r="BN196">
        <v>33</v>
      </c>
      <c r="BO196">
        <v>59</v>
      </c>
      <c r="BP196">
        <v>12</v>
      </c>
      <c r="BQ196">
        <v>18</v>
      </c>
      <c r="BR196">
        <v>15</v>
      </c>
      <c r="BS196">
        <v>6</v>
      </c>
      <c r="BT196">
        <v>2</v>
      </c>
      <c r="BU196">
        <v>5</v>
      </c>
      <c r="BV196">
        <v>21</v>
      </c>
      <c r="BW196">
        <v>12</v>
      </c>
      <c r="BX196">
        <v>0</v>
      </c>
      <c r="BY196">
        <v>171</v>
      </c>
      <c r="BZ196" s="11">
        <v>45703</v>
      </c>
      <c r="CA196" s="12">
        <v>297</v>
      </c>
      <c r="CB196" s="13">
        <v>62.575694444444444</v>
      </c>
      <c r="CC196" s="13">
        <v>0.75416666666666676</v>
      </c>
      <c r="CD196">
        <v>698</v>
      </c>
      <c r="CE196">
        <v>574</v>
      </c>
      <c r="CF196" t="s">
        <v>182</v>
      </c>
      <c r="CG196">
        <v>44</v>
      </c>
      <c r="CH196">
        <v>29</v>
      </c>
      <c r="CI196">
        <v>43</v>
      </c>
      <c r="CJ196">
        <v>33</v>
      </c>
      <c r="CK196" t="s">
        <v>1499</v>
      </c>
      <c r="DD196">
        <v>2.77</v>
      </c>
      <c r="DE196">
        <v>84</v>
      </c>
      <c r="DG196">
        <v>3.07</v>
      </c>
      <c r="DH196">
        <v>90</v>
      </c>
      <c r="DL196">
        <v>17</v>
      </c>
      <c r="DM196" t="s">
        <v>1886</v>
      </c>
      <c r="DN196" t="s">
        <v>2038</v>
      </c>
      <c r="DO196" t="s">
        <v>1954</v>
      </c>
      <c r="DP196" s="16">
        <v>36526</v>
      </c>
      <c r="DQ196" t="s">
        <v>1954</v>
      </c>
      <c r="DR196" s="16">
        <v>36526</v>
      </c>
      <c r="DS196" s="16">
        <v>36557</v>
      </c>
      <c r="DT196" s="16">
        <v>36528</v>
      </c>
      <c r="DU196" s="16">
        <v>36893</v>
      </c>
      <c r="DV196" s="16">
        <v>36557</v>
      </c>
      <c r="DW196" t="s">
        <v>2059</v>
      </c>
      <c r="DX196" t="s">
        <v>2057</v>
      </c>
      <c r="DY196" t="s">
        <v>2059</v>
      </c>
      <c r="DZ196" s="16">
        <v>36892</v>
      </c>
      <c r="EA196" s="16">
        <v>36892</v>
      </c>
      <c r="EB196" t="s">
        <v>2059</v>
      </c>
      <c r="EC196" t="s">
        <v>2059</v>
      </c>
      <c r="EE196" s="16">
        <v>36526</v>
      </c>
      <c r="EF196" s="16">
        <v>36526</v>
      </c>
      <c r="EG196" t="s">
        <v>2059</v>
      </c>
      <c r="EH196" t="s">
        <v>2056</v>
      </c>
      <c r="EI196" t="s">
        <v>2056</v>
      </c>
      <c r="EJ196" s="16">
        <v>36557</v>
      </c>
      <c r="EK196" t="s">
        <v>2018</v>
      </c>
      <c r="EL196" t="s">
        <v>2060</v>
      </c>
      <c r="EM196" t="s">
        <v>2062</v>
      </c>
      <c r="EN196" s="16">
        <v>36526</v>
      </c>
      <c r="EO196" t="s">
        <v>1987</v>
      </c>
      <c r="EP196" s="16">
        <v>36527</v>
      </c>
      <c r="EQ196" s="16">
        <v>36526</v>
      </c>
      <c r="ER196" s="16">
        <v>36558</v>
      </c>
      <c r="ES196" t="s">
        <v>2059</v>
      </c>
    </row>
    <row r="197" spans="28:149" x14ac:dyDescent="0.3">
      <c r="AB197">
        <v>97</v>
      </c>
      <c r="AC197" t="s">
        <v>316</v>
      </c>
      <c r="AD197">
        <v>27</v>
      </c>
      <c r="AE197" t="s">
        <v>317</v>
      </c>
      <c r="AF197" t="s">
        <v>109</v>
      </c>
      <c r="AG197">
        <v>72</v>
      </c>
      <c r="AH197">
        <v>20</v>
      </c>
      <c r="AI197">
        <v>33</v>
      </c>
      <c r="AJ197">
        <v>53</v>
      </c>
      <c r="AK197">
        <v>1</v>
      </c>
      <c r="AL197">
        <v>20</v>
      </c>
      <c r="AM197">
        <v>16</v>
      </c>
      <c r="AN197">
        <v>4</v>
      </c>
      <c r="AO197">
        <v>0</v>
      </c>
      <c r="AP197">
        <v>4</v>
      </c>
      <c r="AQ197">
        <v>26</v>
      </c>
      <c r="AR197">
        <v>7</v>
      </c>
      <c r="AS197">
        <v>0</v>
      </c>
      <c r="AT197">
        <v>178</v>
      </c>
      <c r="AU197" s="11">
        <v>45699</v>
      </c>
      <c r="AV197">
        <v>352</v>
      </c>
      <c r="AW197" s="12">
        <v>56.522916666666667</v>
      </c>
      <c r="AX197" s="13">
        <v>0.78472222222222221</v>
      </c>
      <c r="AY197">
        <v>11</v>
      </c>
      <c r="AZ197">
        <v>19</v>
      </c>
      <c r="BA197" t="s">
        <v>318</v>
      </c>
      <c r="BB197">
        <v>29</v>
      </c>
      <c r="BC197">
        <v>5</v>
      </c>
      <c r="BD197">
        <v>21</v>
      </c>
      <c r="BE197">
        <v>61</v>
      </c>
      <c r="BH197" t="s">
        <v>471</v>
      </c>
      <c r="BI197">
        <v>29</v>
      </c>
      <c r="BJ197" t="s">
        <v>118</v>
      </c>
      <c r="BK197" t="s">
        <v>126</v>
      </c>
      <c r="BL197">
        <v>72</v>
      </c>
      <c r="BM197">
        <v>7</v>
      </c>
      <c r="BN197">
        <v>51</v>
      </c>
      <c r="BT197">
        <v>0</v>
      </c>
      <c r="BU197">
        <v>0</v>
      </c>
      <c r="BV197">
        <v>32</v>
      </c>
      <c r="BW197">
        <v>19</v>
      </c>
      <c r="BX197">
        <v>0</v>
      </c>
      <c r="BY197">
        <v>173</v>
      </c>
      <c r="BZ197" t="s">
        <v>530</v>
      </c>
      <c r="CA197" s="12">
        <v>360</v>
      </c>
      <c r="CB197" s="13">
        <v>71.223611111111111</v>
      </c>
      <c r="CC197" s="13">
        <v>0.98888888888888893</v>
      </c>
      <c r="CD197">
        <v>0</v>
      </c>
      <c r="CE197">
        <v>0</v>
      </c>
      <c r="CG197">
        <v>137</v>
      </c>
      <c r="CH197">
        <v>98</v>
      </c>
      <c r="CI197">
        <v>27</v>
      </c>
      <c r="CJ197">
        <v>61</v>
      </c>
      <c r="CK197" t="s">
        <v>1500</v>
      </c>
      <c r="DD197">
        <v>2.76</v>
      </c>
      <c r="DE197">
        <v>84</v>
      </c>
      <c r="DG197">
        <v>3.06</v>
      </c>
      <c r="DH197">
        <v>90</v>
      </c>
      <c r="DL197">
        <v>18</v>
      </c>
      <c r="DM197" t="s">
        <v>1850</v>
      </c>
      <c r="DN197" t="s">
        <v>2059</v>
      </c>
      <c r="DO197" s="16">
        <v>36527</v>
      </c>
      <c r="DP197" s="16">
        <v>36527</v>
      </c>
      <c r="DQ197" s="16">
        <v>36558</v>
      </c>
      <c r="DR197" s="16">
        <v>36892</v>
      </c>
      <c r="DS197" t="s">
        <v>2062</v>
      </c>
      <c r="DT197" s="16">
        <v>36526</v>
      </c>
      <c r="DU197" t="s">
        <v>1954</v>
      </c>
      <c r="DV197" t="s">
        <v>2059</v>
      </c>
      <c r="DW197" t="s">
        <v>2038</v>
      </c>
      <c r="DX197" t="s">
        <v>2062</v>
      </c>
      <c r="DY197" s="16">
        <v>36557</v>
      </c>
      <c r="DZ197" t="s">
        <v>2059</v>
      </c>
      <c r="EA197" s="16">
        <v>36526</v>
      </c>
      <c r="EB197" t="s">
        <v>2001</v>
      </c>
      <c r="EC197" t="s">
        <v>2058</v>
      </c>
      <c r="ED197" t="s">
        <v>2058</v>
      </c>
      <c r="EF197" t="s">
        <v>2038</v>
      </c>
      <c r="EG197" s="16">
        <v>36527</v>
      </c>
      <c r="EH197" s="16">
        <v>36527</v>
      </c>
      <c r="EI197" s="16">
        <v>36528</v>
      </c>
      <c r="EJ197" t="s">
        <v>2059</v>
      </c>
      <c r="EK197" t="s">
        <v>1954</v>
      </c>
      <c r="EL197" t="s">
        <v>2058</v>
      </c>
      <c r="EM197" s="16">
        <v>36557</v>
      </c>
      <c r="EN197" s="16">
        <v>36557</v>
      </c>
      <c r="EO197" t="s">
        <v>2058</v>
      </c>
      <c r="EP197" s="16">
        <v>36526</v>
      </c>
      <c r="EQ197" t="s">
        <v>1954</v>
      </c>
      <c r="ER197" s="16">
        <v>36526</v>
      </c>
      <c r="ES197" t="s">
        <v>2058</v>
      </c>
    </row>
    <row r="198" spans="28:149" x14ac:dyDescent="0.3">
      <c r="AB198">
        <v>98</v>
      </c>
      <c r="AC198" t="s">
        <v>319</v>
      </c>
      <c r="AD198">
        <v>28</v>
      </c>
      <c r="AE198" t="s">
        <v>236</v>
      </c>
      <c r="AF198" t="s">
        <v>124</v>
      </c>
      <c r="AG198">
        <v>76</v>
      </c>
      <c r="AH198">
        <v>30</v>
      </c>
      <c r="AI198">
        <v>22</v>
      </c>
      <c r="AJ198">
        <v>52</v>
      </c>
      <c r="AK198">
        <v>-5</v>
      </c>
      <c r="AL198">
        <v>36</v>
      </c>
      <c r="AM198">
        <v>20</v>
      </c>
      <c r="AN198">
        <v>10</v>
      </c>
      <c r="AO198">
        <v>0</v>
      </c>
      <c r="AP198">
        <v>5</v>
      </c>
      <c r="AQ198">
        <v>13</v>
      </c>
      <c r="AR198">
        <v>9</v>
      </c>
      <c r="AS198">
        <v>0</v>
      </c>
      <c r="AT198">
        <v>222</v>
      </c>
      <c r="AU198" s="11">
        <v>45790</v>
      </c>
      <c r="AV198">
        <v>473</v>
      </c>
      <c r="AW198" s="12">
        <v>58.75694444444445</v>
      </c>
      <c r="AX198" s="13">
        <v>0.7729166666666667</v>
      </c>
      <c r="AY198">
        <v>15</v>
      </c>
      <c r="AZ198">
        <v>21</v>
      </c>
      <c r="BA198" t="s">
        <v>320</v>
      </c>
      <c r="BB198">
        <v>22</v>
      </c>
      <c r="BC198">
        <v>60</v>
      </c>
      <c r="BD198">
        <v>29</v>
      </c>
      <c r="BE198">
        <v>85</v>
      </c>
      <c r="BH198" t="s">
        <v>404</v>
      </c>
      <c r="BI198">
        <v>22</v>
      </c>
      <c r="BJ198" t="s">
        <v>152</v>
      </c>
      <c r="BK198" t="s">
        <v>124</v>
      </c>
      <c r="BL198">
        <v>82</v>
      </c>
      <c r="BM198">
        <v>28</v>
      </c>
      <c r="BN198">
        <v>29</v>
      </c>
      <c r="BO198" t="s">
        <v>81</v>
      </c>
      <c r="BP198" t="s">
        <v>7</v>
      </c>
      <c r="BQ198" t="s">
        <v>82</v>
      </c>
      <c r="BR198" t="s">
        <v>83</v>
      </c>
      <c r="BS198" t="s">
        <v>84</v>
      </c>
      <c r="BT198">
        <v>0</v>
      </c>
      <c r="BU198">
        <v>5</v>
      </c>
      <c r="BV198">
        <v>25</v>
      </c>
      <c r="BW198">
        <v>4</v>
      </c>
      <c r="BX198">
        <v>0</v>
      </c>
      <c r="BY198">
        <v>217</v>
      </c>
      <c r="BZ198" s="11">
        <v>45912</v>
      </c>
      <c r="CA198" s="12">
        <v>400</v>
      </c>
      <c r="CB198" s="13">
        <v>58.995833333333337</v>
      </c>
      <c r="CC198" s="13">
        <v>0.71944444444444444</v>
      </c>
      <c r="CD198">
        <v>17</v>
      </c>
      <c r="CE198">
        <v>49</v>
      </c>
      <c r="CF198" s="11">
        <v>45894</v>
      </c>
      <c r="CG198">
        <v>21</v>
      </c>
      <c r="CH198">
        <v>73</v>
      </c>
      <c r="CI198">
        <v>45</v>
      </c>
      <c r="CJ198">
        <v>27</v>
      </c>
      <c r="CK198" t="s">
        <v>1501</v>
      </c>
      <c r="DD198">
        <v>2.75</v>
      </c>
      <c r="DE198">
        <v>84</v>
      </c>
      <c r="DG198">
        <v>3.05</v>
      </c>
      <c r="DH198">
        <v>90</v>
      </c>
      <c r="DL198">
        <v>19</v>
      </c>
      <c r="DM198" t="s">
        <v>1845</v>
      </c>
      <c r="DN198" t="s">
        <v>2058</v>
      </c>
      <c r="DO198" s="16">
        <v>36527</v>
      </c>
      <c r="DP198" s="16">
        <v>36557</v>
      </c>
      <c r="DQ198" t="s">
        <v>2038</v>
      </c>
      <c r="DR198" s="16">
        <v>36528</v>
      </c>
      <c r="DS198" t="s">
        <v>2059</v>
      </c>
      <c r="DT198" s="16">
        <v>36526</v>
      </c>
      <c r="DU198" t="s">
        <v>2056</v>
      </c>
      <c r="DV198" t="s">
        <v>2058</v>
      </c>
      <c r="DW198" t="s">
        <v>2018</v>
      </c>
      <c r="DX198" t="s">
        <v>2059</v>
      </c>
      <c r="DY198" t="s">
        <v>2059</v>
      </c>
      <c r="DZ198" t="s">
        <v>2059</v>
      </c>
      <c r="EA198" t="s">
        <v>1954</v>
      </c>
      <c r="EB198" t="s">
        <v>2001</v>
      </c>
      <c r="EC198" s="16">
        <v>36586</v>
      </c>
      <c r="ED198" s="16">
        <v>36526</v>
      </c>
      <c r="EE198" t="s">
        <v>2018</v>
      </c>
      <c r="EG198" t="s">
        <v>2001</v>
      </c>
      <c r="EH198" s="16">
        <v>36526</v>
      </c>
      <c r="EI198" s="16">
        <v>36528</v>
      </c>
      <c r="EJ198" s="16">
        <v>36526</v>
      </c>
      <c r="EK198" t="s">
        <v>1954</v>
      </c>
      <c r="EL198" t="s">
        <v>2059</v>
      </c>
      <c r="EM198" t="s">
        <v>2059</v>
      </c>
      <c r="EN198" s="16">
        <v>36557</v>
      </c>
      <c r="EO198" t="s">
        <v>2058</v>
      </c>
      <c r="EP198" t="s">
        <v>1954</v>
      </c>
      <c r="EQ198" t="s">
        <v>1954</v>
      </c>
      <c r="ER198" t="s">
        <v>2059</v>
      </c>
      <c r="ES198" t="s">
        <v>2057</v>
      </c>
    </row>
    <row r="199" spans="28:149" x14ac:dyDescent="0.3">
      <c r="AB199">
        <v>99</v>
      </c>
      <c r="AC199" t="s">
        <v>341</v>
      </c>
      <c r="AD199">
        <v>22</v>
      </c>
      <c r="AE199" t="s">
        <v>189</v>
      </c>
      <c r="AF199" t="s">
        <v>109</v>
      </c>
      <c r="AG199">
        <v>63</v>
      </c>
      <c r="AH199">
        <v>22</v>
      </c>
      <c r="AI199">
        <v>30</v>
      </c>
      <c r="AJ199">
        <v>52</v>
      </c>
      <c r="AK199">
        <v>-3</v>
      </c>
      <c r="AL199">
        <v>16</v>
      </c>
      <c r="AM199">
        <v>18</v>
      </c>
      <c r="AN199">
        <v>3</v>
      </c>
      <c r="AO199">
        <v>1</v>
      </c>
      <c r="AP199">
        <v>4</v>
      </c>
      <c r="AQ199">
        <v>17</v>
      </c>
      <c r="AR199">
        <v>11</v>
      </c>
      <c r="AS199">
        <v>2</v>
      </c>
      <c r="AT199">
        <v>114</v>
      </c>
      <c r="AU199" s="11">
        <v>45735</v>
      </c>
      <c r="AV199">
        <v>239</v>
      </c>
      <c r="AW199" s="12">
        <v>45.701388888888886</v>
      </c>
      <c r="AX199" s="13">
        <v>0.72569444444444453</v>
      </c>
      <c r="AY199">
        <v>0</v>
      </c>
      <c r="AZ199">
        <v>8</v>
      </c>
      <c r="BA199" t="s">
        <v>132</v>
      </c>
      <c r="BB199">
        <v>28</v>
      </c>
      <c r="BC199">
        <v>3</v>
      </c>
      <c r="BD199">
        <v>19</v>
      </c>
      <c r="BE199">
        <v>60</v>
      </c>
      <c r="BH199" t="s">
        <v>740</v>
      </c>
      <c r="BI199">
        <v>23</v>
      </c>
      <c r="BJ199" t="s">
        <v>1456</v>
      </c>
      <c r="BK199" t="s">
        <v>124</v>
      </c>
      <c r="BL199">
        <v>82</v>
      </c>
      <c r="BM199">
        <v>17</v>
      </c>
      <c r="BN199">
        <v>40</v>
      </c>
      <c r="BO199">
        <v>59</v>
      </c>
      <c r="BP199">
        <v>-1</v>
      </c>
      <c r="BQ199">
        <v>12</v>
      </c>
      <c r="BR199">
        <v>15</v>
      </c>
      <c r="BS199">
        <v>9</v>
      </c>
      <c r="BT199">
        <v>0</v>
      </c>
      <c r="BU199">
        <v>2</v>
      </c>
      <c r="BV199">
        <v>29</v>
      </c>
      <c r="BW199">
        <v>10</v>
      </c>
      <c r="BX199">
        <v>1</v>
      </c>
      <c r="BY199">
        <v>149</v>
      </c>
      <c r="BZ199" s="11">
        <v>45758</v>
      </c>
      <c r="CA199" s="12">
        <v>288</v>
      </c>
      <c r="CB199" s="13">
        <v>55.465972222222227</v>
      </c>
      <c r="CC199" s="13">
        <v>0.67638888888888893</v>
      </c>
      <c r="CD199">
        <v>6</v>
      </c>
      <c r="CE199">
        <v>10</v>
      </c>
      <c r="CF199" t="s">
        <v>116</v>
      </c>
      <c r="CG199">
        <v>20</v>
      </c>
      <c r="CH199">
        <v>25</v>
      </c>
      <c r="CI199">
        <v>22</v>
      </c>
      <c r="CJ199">
        <v>56</v>
      </c>
      <c r="CK199" t="s">
        <v>1502</v>
      </c>
      <c r="DD199">
        <v>2.74</v>
      </c>
      <c r="DE199">
        <v>84</v>
      </c>
      <c r="DG199">
        <v>3.04</v>
      </c>
      <c r="DH199">
        <v>90</v>
      </c>
      <c r="DL199">
        <v>20</v>
      </c>
      <c r="DM199" t="s">
        <v>1821</v>
      </c>
      <c r="DN199" t="s">
        <v>2058</v>
      </c>
      <c r="DO199" s="16">
        <v>36528</v>
      </c>
      <c r="DP199" t="s">
        <v>2060</v>
      </c>
      <c r="DQ199" s="16">
        <v>36526</v>
      </c>
      <c r="DR199" s="16">
        <v>36527</v>
      </c>
      <c r="DS199" t="s">
        <v>1954</v>
      </c>
      <c r="DT199" t="s">
        <v>1987</v>
      </c>
      <c r="DU199" t="s">
        <v>2059</v>
      </c>
      <c r="DV199" s="16">
        <v>36526</v>
      </c>
      <c r="DW199" t="s">
        <v>2064</v>
      </c>
      <c r="DX199" t="s">
        <v>2059</v>
      </c>
      <c r="DY199" s="16">
        <v>36527</v>
      </c>
      <c r="DZ199" s="16">
        <v>36526</v>
      </c>
      <c r="EA199" t="s">
        <v>1954</v>
      </c>
      <c r="EB199" t="s">
        <v>2038</v>
      </c>
      <c r="EC199" s="16">
        <v>36527</v>
      </c>
      <c r="ED199" t="s">
        <v>1954</v>
      </c>
      <c r="EE199" s="16">
        <v>36557</v>
      </c>
      <c r="EF199" s="16">
        <v>36557</v>
      </c>
      <c r="EH199" t="s">
        <v>2058</v>
      </c>
      <c r="EI199" t="s">
        <v>2001</v>
      </c>
      <c r="EJ199" t="s">
        <v>1954</v>
      </c>
      <c r="EK199" t="s">
        <v>1954</v>
      </c>
      <c r="EL199" s="16">
        <v>36526</v>
      </c>
      <c r="EM199" s="16">
        <v>36558</v>
      </c>
      <c r="EN199" t="s">
        <v>2018</v>
      </c>
      <c r="EO199" t="s">
        <v>1954</v>
      </c>
      <c r="EP199" s="16">
        <v>36526</v>
      </c>
      <c r="EQ199" t="s">
        <v>2059</v>
      </c>
      <c r="ER199" t="s">
        <v>2059</v>
      </c>
      <c r="ES199" t="s">
        <v>2065</v>
      </c>
    </row>
    <row r="200" spans="28:149" x14ac:dyDescent="0.3">
      <c r="AB200">
        <v>100</v>
      </c>
      <c r="AC200" t="s">
        <v>321</v>
      </c>
      <c r="AD200">
        <v>27</v>
      </c>
      <c r="AE200" t="s">
        <v>215</v>
      </c>
      <c r="AF200" t="s">
        <v>124</v>
      </c>
      <c r="AG200">
        <v>37</v>
      </c>
      <c r="AH200">
        <v>23</v>
      </c>
      <c r="AI200">
        <v>29</v>
      </c>
      <c r="AJ200">
        <v>52</v>
      </c>
      <c r="AK200">
        <v>19</v>
      </c>
      <c r="AL200">
        <v>14</v>
      </c>
      <c r="AM200">
        <v>20</v>
      </c>
      <c r="AN200">
        <v>3</v>
      </c>
      <c r="AO200">
        <v>0</v>
      </c>
      <c r="AP200">
        <v>4</v>
      </c>
      <c r="AQ200">
        <v>20</v>
      </c>
      <c r="AR200">
        <v>9</v>
      </c>
      <c r="AS200">
        <v>0</v>
      </c>
      <c r="AT200">
        <v>128</v>
      </c>
      <c r="AU200" s="11" t="s">
        <v>171</v>
      </c>
      <c r="AV200">
        <v>271</v>
      </c>
      <c r="AW200" s="12">
        <v>34.554166666666667</v>
      </c>
      <c r="AX200" s="13">
        <v>0.93402777777777779</v>
      </c>
      <c r="AY200">
        <v>0</v>
      </c>
      <c r="AZ200">
        <v>2</v>
      </c>
      <c r="BA200" t="s">
        <v>132</v>
      </c>
      <c r="BB200">
        <v>15</v>
      </c>
      <c r="BC200">
        <v>12</v>
      </c>
      <c r="BD200">
        <v>10</v>
      </c>
      <c r="BE200">
        <v>52</v>
      </c>
      <c r="BH200" t="s">
        <v>469</v>
      </c>
      <c r="BI200">
        <v>28</v>
      </c>
      <c r="BJ200" t="s">
        <v>236</v>
      </c>
      <c r="BK200" t="s">
        <v>124</v>
      </c>
      <c r="BL200">
        <v>82</v>
      </c>
      <c r="BM200">
        <v>31</v>
      </c>
      <c r="BN200">
        <v>26</v>
      </c>
      <c r="BO200">
        <v>58</v>
      </c>
      <c r="BP200">
        <v>7</v>
      </c>
      <c r="BQ200">
        <v>27</v>
      </c>
      <c r="BR200">
        <v>6</v>
      </c>
      <c r="BS200">
        <v>1</v>
      </c>
      <c r="BT200">
        <v>2</v>
      </c>
      <c r="BU200">
        <v>5</v>
      </c>
      <c r="BV200">
        <v>21</v>
      </c>
      <c r="BW200">
        <v>5</v>
      </c>
      <c r="BX200">
        <v>0</v>
      </c>
      <c r="BY200">
        <v>244</v>
      </c>
      <c r="BZ200" s="11">
        <v>45850</v>
      </c>
      <c r="CA200" s="12">
        <v>440</v>
      </c>
      <c r="CB200" s="13">
        <v>61.431249999999999</v>
      </c>
      <c r="CC200" s="13">
        <v>0.74930555555555556</v>
      </c>
      <c r="CD200">
        <v>14</v>
      </c>
      <c r="CE200">
        <v>34</v>
      </c>
      <c r="CF200" t="s">
        <v>596</v>
      </c>
      <c r="CG200">
        <v>58</v>
      </c>
      <c r="CH200">
        <v>92</v>
      </c>
      <c r="CI200">
        <v>39</v>
      </c>
      <c r="CJ200">
        <v>25</v>
      </c>
      <c r="DD200">
        <v>2.73</v>
      </c>
      <c r="DE200">
        <v>84</v>
      </c>
      <c r="DG200">
        <v>3.03</v>
      </c>
      <c r="DH200">
        <v>90</v>
      </c>
      <c r="DL200">
        <v>21</v>
      </c>
      <c r="DM200" t="s">
        <v>1856</v>
      </c>
      <c r="DN200" t="s">
        <v>1954</v>
      </c>
      <c r="DO200" s="16">
        <v>36892</v>
      </c>
      <c r="DP200" t="s">
        <v>1954</v>
      </c>
      <c r="DQ200" t="s">
        <v>2038</v>
      </c>
      <c r="DR200" t="s">
        <v>2001</v>
      </c>
      <c r="DS200" t="s">
        <v>2059</v>
      </c>
      <c r="DT200" s="16">
        <v>36526</v>
      </c>
      <c r="DU200" t="s">
        <v>2059</v>
      </c>
      <c r="DV200" t="s">
        <v>2056</v>
      </c>
      <c r="DW200" s="16">
        <v>36527</v>
      </c>
      <c r="DX200" t="s">
        <v>2058</v>
      </c>
      <c r="DY200" s="16">
        <v>36892</v>
      </c>
      <c r="DZ200" t="s">
        <v>2059</v>
      </c>
      <c r="EA200" s="16">
        <v>36526</v>
      </c>
      <c r="EB200" s="16">
        <v>36557</v>
      </c>
      <c r="EC200" s="16">
        <v>36558</v>
      </c>
      <c r="ED200" t="s">
        <v>1954</v>
      </c>
      <c r="EE200" s="16">
        <v>36557</v>
      </c>
      <c r="EF200" s="16">
        <v>36526</v>
      </c>
      <c r="EG200" s="16">
        <v>36526</v>
      </c>
      <c r="EI200" s="16">
        <v>36893</v>
      </c>
      <c r="EJ200" t="s">
        <v>2059</v>
      </c>
      <c r="EK200" t="s">
        <v>1954</v>
      </c>
      <c r="EL200" t="s">
        <v>1954</v>
      </c>
      <c r="EM200" s="16">
        <v>36527</v>
      </c>
      <c r="EN200" t="s">
        <v>2057</v>
      </c>
      <c r="EO200" t="s">
        <v>2056</v>
      </c>
      <c r="EP200" s="16">
        <v>36526</v>
      </c>
      <c r="EQ200" t="s">
        <v>2056</v>
      </c>
      <c r="ER200" s="16">
        <v>36526</v>
      </c>
      <c r="ES200" t="s">
        <v>2060</v>
      </c>
    </row>
    <row r="201" spans="28:149" x14ac:dyDescent="0.3">
      <c r="AB201">
        <v>101</v>
      </c>
      <c r="AC201" t="s">
        <v>323</v>
      </c>
      <c r="AD201">
        <v>22</v>
      </c>
      <c r="AE201" t="s">
        <v>118</v>
      </c>
      <c r="AF201" t="s">
        <v>124</v>
      </c>
      <c r="AG201">
        <v>73</v>
      </c>
      <c r="AH201">
        <v>26</v>
      </c>
      <c r="AI201">
        <v>26</v>
      </c>
      <c r="AJ201">
        <v>52</v>
      </c>
      <c r="AK201">
        <v>-1</v>
      </c>
      <c r="AL201">
        <v>41</v>
      </c>
      <c r="AM201">
        <v>22</v>
      </c>
      <c r="AN201">
        <v>4</v>
      </c>
      <c r="AO201">
        <v>0</v>
      </c>
      <c r="AP201">
        <v>5</v>
      </c>
      <c r="AQ201">
        <v>15</v>
      </c>
      <c r="AR201">
        <v>10</v>
      </c>
      <c r="AS201">
        <v>1</v>
      </c>
      <c r="AT201">
        <v>142</v>
      </c>
      <c r="AU201" s="11">
        <v>45734</v>
      </c>
      <c r="AV201">
        <v>243</v>
      </c>
      <c r="AW201" s="12">
        <v>56.452083333333327</v>
      </c>
      <c r="AX201" s="13">
        <v>0.77361111111111114</v>
      </c>
      <c r="AY201">
        <v>0</v>
      </c>
      <c r="AZ201">
        <v>1</v>
      </c>
      <c r="BA201" t="s">
        <v>132</v>
      </c>
      <c r="BB201">
        <v>40</v>
      </c>
      <c r="BC201">
        <v>179</v>
      </c>
      <c r="BD201">
        <v>12</v>
      </c>
      <c r="BE201">
        <v>48</v>
      </c>
      <c r="BH201" t="s">
        <v>188</v>
      </c>
      <c r="BI201">
        <v>26</v>
      </c>
      <c r="BJ201" t="s">
        <v>189</v>
      </c>
      <c r="BK201" t="s">
        <v>126</v>
      </c>
      <c r="BL201">
        <v>70</v>
      </c>
      <c r="BM201">
        <v>11</v>
      </c>
      <c r="BN201">
        <v>46</v>
      </c>
      <c r="BO201">
        <v>57</v>
      </c>
      <c r="BP201">
        <v>2</v>
      </c>
      <c r="BQ201">
        <v>40</v>
      </c>
      <c r="BR201">
        <v>26</v>
      </c>
      <c r="BS201">
        <v>2</v>
      </c>
      <c r="BT201">
        <v>0</v>
      </c>
      <c r="BU201">
        <v>0</v>
      </c>
      <c r="BV201">
        <v>36</v>
      </c>
      <c r="BW201">
        <v>10</v>
      </c>
      <c r="BX201">
        <v>0</v>
      </c>
      <c r="BY201">
        <v>202</v>
      </c>
      <c r="BZ201" s="11">
        <v>45752</v>
      </c>
      <c r="CA201" s="12">
        <v>442</v>
      </c>
      <c r="CB201" s="12">
        <v>71.316666666666663</v>
      </c>
      <c r="CC201" s="12">
        <v>1.01875</v>
      </c>
      <c r="CD201">
        <v>0</v>
      </c>
      <c r="CE201">
        <v>0</v>
      </c>
      <c r="CG201">
        <v>130</v>
      </c>
      <c r="CH201">
        <v>23</v>
      </c>
      <c r="CI201">
        <v>35</v>
      </c>
      <c r="CJ201">
        <v>26</v>
      </c>
      <c r="CK201" t="s">
        <v>1503</v>
      </c>
      <c r="DD201">
        <v>2.72</v>
      </c>
      <c r="DE201">
        <v>84</v>
      </c>
      <c r="DG201">
        <v>3.02</v>
      </c>
      <c r="DH201">
        <v>90</v>
      </c>
      <c r="DL201">
        <v>22</v>
      </c>
      <c r="DM201" t="s">
        <v>1852</v>
      </c>
      <c r="DN201" s="16">
        <v>36526</v>
      </c>
      <c r="DO201" s="16">
        <v>36526</v>
      </c>
      <c r="DP201" s="16">
        <v>36527</v>
      </c>
      <c r="DQ201" t="s">
        <v>2057</v>
      </c>
      <c r="DR201" s="16">
        <v>36892</v>
      </c>
      <c r="DS201" t="s">
        <v>2058</v>
      </c>
      <c r="DT201" s="16">
        <v>36526</v>
      </c>
      <c r="DU201" t="s">
        <v>2059</v>
      </c>
      <c r="DV201" s="16">
        <v>36526</v>
      </c>
      <c r="DW201" s="16">
        <v>36892</v>
      </c>
      <c r="DX201" s="16">
        <v>36526</v>
      </c>
      <c r="DY201" t="s">
        <v>2065</v>
      </c>
      <c r="DZ201" t="s">
        <v>1954</v>
      </c>
      <c r="EA201" s="16">
        <v>36526</v>
      </c>
      <c r="EB201" t="s">
        <v>2018</v>
      </c>
      <c r="EC201" s="16">
        <v>36892</v>
      </c>
      <c r="ED201" t="s">
        <v>1954</v>
      </c>
      <c r="EE201" s="16">
        <v>36923</v>
      </c>
      <c r="EF201" s="16">
        <v>36586</v>
      </c>
      <c r="EG201" s="16">
        <v>36892</v>
      </c>
      <c r="EH201" s="16">
        <v>36558</v>
      </c>
      <c r="EJ201" t="s">
        <v>2059</v>
      </c>
      <c r="EK201" s="16">
        <v>36526</v>
      </c>
      <c r="EL201" t="s">
        <v>2058</v>
      </c>
      <c r="EM201" t="s">
        <v>2057</v>
      </c>
      <c r="EN201" s="16">
        <v>36892</v>
      </c>
      <c r="EO201" s="16">
        <v>36526</v>
      </c>
      <c r="EP201" s="16">
        <v>36526</v>
      </c>
      <c r="EQ201" s="16">
        <v>36526</v>
      </c>
      <c r="ER201" t="s">
        <v>2059</v>
      </c>
      <c r="ES201" s="16">
        <v>36557</v>
      </c>
    </row>
    <row r="202" spans="28:149" x14ac:dyDescent="0.3">
      <c r="AB202">
        <v>102</v>
      </c>
      <c r="AC202" t="s">
        <v>331</v>
      </c>
      <c r="AD202">
        <v>34</v>
      </c>
      <c r="AE202" t="s">
        <v>310</v>
      </c>
      <c r="AF202" t="s">
        <v>124</v>
      </c>
      <c r="AG202">
        <v>77</v>
      </c>
      <c r="AH202">
        <v>28</v>
      </c>
      <c r="AI202">
        <v>24</v>
      </c>
      <c r="AJ202">
        <v>52</v>
      </c>
      <c r="AK202">
        <v>9</v>
      </c>
      <c r="AL202">
        <v>33</v>
      </c>
      <c r="AM202">
        <v>24</v>
      </c>
      <c r="AN202">
        <v>4</v>
      </c>
      <c r="AO202">
        <v>0</v>
      </c>
      <c r="AP202">
        <v>3</v>
      </c>
      <c r="AQ202">
        <v>20</v>
      </c>
      <c r="AR202">
        <v>4</v>
      </c>
      <c r="AS202">
        <v>0</v>
      </c>
      <c r="AT202">
        <v>220</v>
      </c>
      <c r="AU202" s="11">
        <v>45850</v>
      </c>
      <c r="AV202">
        <v>367</v>
      </c>
      <c r="AW202" s="12">
        <v>54.761111111111113</v>
      </c>
      <c r="AX202" s="13">
        <v>0.71111111111111114</v>
      </c>
      <c r="AY202">
        <v>11</v>
      </c>
      <c r="AZ202">
        <v>15</v>
      </c>
      <c r="BA202" t="s">
        <v>332</v>
      </c>
      <c r="BB202">
        <v>34</v>
      </c>
      <c r="BC202">
        <v>120</v>
      </c>
      <c r="BD202">
        <v>9</v>
      </c>
      <c r="BE202">
        <v>63</v>
      </c>
      <c r="BH202" t="s">
        <v>451</v>
      </c>
      <c r="BI202">
        <v>25</v>
      </c>
      <c r="BJ202" t="s">
        <v>160</v>
      </c>
      <c r="BK202" t="s">
        <v>109</v>
      </c>
      <c r="BL202">
        <v>80</v>
      </c>
      <c r="BM202">
        <v>18</v>
      </c>
      <c r="BN202">
        <v>39</v>
      </c>
      <c r="BO202">
        <v>57</v>
      </c>
      <c r="BP202">
        <v>-4</v>
      </c>
      <c r="BQ202">
        <v>8</v>
      </c>
      <c r="BR202">
        <v>15</v>
      </c>
      <c r="BS202">
        <v>2</v>
      </c>
      <c r="BT202">
        <v>0</v>
      </c>
      <c r="BU202">
        <v>1</v>
      </c>
      <c r="BV202">
        <v>33</v>
      </c>
      <c r="BW202">
        <v>6</v>
      </c>
      <c r="BX202">
        <v>0</v>
      </c>
      <c r="BY202">
        <v>127</v>
      </c>
      <c r="BZ202" s="11">
        <v>45702</v>
      </c>
      <c r="CA202" s="12">
        <v>239</v>
      </c>
      <c r="CB202" s="13">
        <v>59.098611111111104</v>
      </c>
      <c r="CC202" s="13">
        <v>0.73888888888888893</v>
      </c>
      <c r="CD202">
        <v>529</v>
      </c>
      <c r="CE202">
        <v>595</v>
      </c>
      <c r="CF202" t="s">
        <v>217</v>
      </c>
      <c r="CG202">
        <v>31</v>
      </c>
      <c r="CH202">
        <v>25</v>
      </c>
      <c r="CI202">
        <v>45</v>
      </c>
      <c r="CJ202">
        <v>42</v>
      </c>
      <c r="DD202">
        <v>2.71</v>
      </c>
      <c r="DE202">
        <v>84</v>
      </c>
      <c r="DG202">
        <v>3.01</v>
      </c>
      <c r="DH202">
        <v>90</v>
      </c>
      <c r="DL202">
        <v>23</v>
      </c>
      <c r="DM202" t="s">
        <v>1911</v>
      </c>
      <c r="DN202" s="16">
        <v>36557</v>
      </c>
      <c r="DO202" s="16">
        <v>36526</v>
      </c>
      <c r="DP202" t="s">
        <v>1954</v>
      </c>
      <c r="DQ202" s="16">
        <v>36526</v>
      </c>
      <c r="DR202" s="16">
        <v>36526</v>
      </c>
      <c r="DS202" s="16">
        <v>36893</v>
      </c>
      <c r="DT202" s="16">
        <v>36527</v>
      </c>
      <c r="DU202" t="s">
        <v>2038</v>
      </c>
      <c r="DV202" t="s">
        <v>2038</v>
      </c>
      <c r="DW202" t="s">
        <v>2056</v>
      </c>
      <c r="DX202" s="16">
        <v>36586</v>
      </c>
      <c r="DY202" t="s">
        <v>2058</v>
      </c>
      <c r="DZ202" s="16">
        <v>36527</v>
      </c>
      <c r="EA202" s="16">
        <v>36557</v>
      </c>
      <c r="EB202" t="s">
        <v>1954</v>
      </c>
      <c r="EC202" t="s">
        <v>2059</v>
      </c>
      <c r="ED202" s="16">
        <v>36527</v>
      </c>
      <c r="EE202" t="s">
        <v>1954</v>
      </c>
      <c r="EF202" s="16">
        <v>36526</v>
      </c>
      <c r="EG202" t="s">
        <v>2059</v>
      </c>
      <c r="EH202" t="s">
        <v>1954</v>
      </c>
      <c r="EI202" t="s">
        <v>1954</v>
      </c>
      <c r="EK202" s="16">
        <v>36558</v>
      </c>
      <c r="EL202" t="s">
        <v>2059</v>
      </c>
      <c r="EM202" t="s">
        <v>2059</v>
      </c>
      <c r="EN202" t="s">
        <v>2059</v>
      </c>
      <c r="EO202" s="16">
        <v>36527</v>
      </c>
      <c r="EP202" t="s">
        <v>2064</v>
      </c>
      <c r="EQ202" s="16">
        <v>36526</v>
      </c>
      <c r="ER202" t="s">
        <v>2066</v>
      </c>
      <c r="ES202" t="s">
        <v>2059</v>
      </c>
    </row>
    <row r="203" spans="28:149" x14ac:dyDescent="0.3">
      <c r="AB203">
        <v>103</v>
      </c>
      <c r="AC203" t="s">
        <v>347</v>
      </c>
      <c r="AD203">
        <v>34</v>
      </c>
      <c r="AE203" t="s">
        <v>201</v>
      </c>
      <c r="AF203" t="s">
        <v>109</v>
      </c>
      <c r="AG203">
        <v>74</v>
      </c>
      <c r="AH203">
        <v>19</v>
      </c>
      <c r="AI203">
        <v>33</v>
      </c>
      <c r="AJ203">
        <v>52</v>
      </c>
      <c r="AK203">
        <v>-26</v>
      </c>
      <c r="AL203">
        <v>35</v>
      </c>
      <c r="AM203">
        <v>15</v>
      </c>
      <c r="AN203">
        <v>4</v>
      </c>
      <c r="AO203">
        <v>0</v>
      </c>
      <c r="AP203">
        <v>4</v>
      </c>
      <c r="AQ203">
        <v>16</v>
      </c>
      <c r="AR203">
        <v>17</v>
      </c>
      <c r="AS203">
        <v>0</v>
      </c>
      <c r="AT203">
        <v>200</v>
      </c>
      <c r="AU203" s="11">
        <v>45786</v>
      </c>
      <c r="AV203">
        <v>366</v>
      </c>
      <c r="AW203" s="12">
        <v>55.715277777777779</v>
      </c>
      <c r="AX203" s="13">
        <v>0.75277777777777777</v>
      </c>
      <c r="AY203">
        <v>17</v>
      </c>
      <c r="AZ203">
        <v>50</v>
      </c>
      <c r="BA203" s="11">
        <v>45772</v>
      </c>
      <c r="BB203">
        <v>24</v>
      </c>
      <c r="BC203">
        <v>76</v>
      </c>
      <c r="BD203">
        <v>9</v>
      </c>
      <c r="BE203">
        <v>82</v>
      </c>
      <c r="BH203" t="s">
        <v>462</v>
      </c>
      <c r="BI203">
        <v>28</v>
      </c>
      <c r="BJ203" t="s">
        <v>108</v>
      </c>
      <c r="BK203" t="s">
        <v>124</v>
      </c>
      <c r="BL203">
        <v>79</v>
      </c>
      <c r="BM203">
        <v>19</v>
      </c>
      <c r="BN203">
        <v>37</v>
      </c>
      <c r="BO203">
        <v>57</v>
      </c>
      <c r="BP203">
        <v>11</v>
      </c>
      <c r="BQ203">
        <v>28</v>
      </c>
      <c r="BR203">
        <v>27</v>
      </c>
      <c r="BS203">
        <v>2</v>
      </c>
      <c r="BT203">
        <v>0</v>
      </c>
      <c r="BU203">
        <v>2</v>
      </c>
      <c r="BV203">
        <v>23</v>
      </c>
      <c r="BW203">
        <v>14</v>
      </c>
      <c r="BX203">
        <v>0</v>
      </c>
      <c r="BY203">
        <v>127</v>
      </c>
      <c r="BZ203" t="s">
        <v>153</v>
      </c>
      <c r="CA203" s="12">
        <v>249</v>
      </c>
      <c r="CB203" s="13">
        <v>59.859722222222224</v>
      </c>
      <c r="CC203" s="13">
        <v>0.75763888888888886</v>
      </c>
      <c r="CD203">
        <v>44</v>
      </c>
      <c r="CE203">
        <v>41</v>
      </c>
      <c r="CF203" t="s">
        <v>351</v>
      </c>
      <c r="CG203">
        <v>33</v>
      </c>
      <c r="CH203">
        <v>41</v>
      </c>
      <c r="CI203">
        <v>38</v>
      </c>
      <c r="CJ203">
        <v>30</v>
      </c>
      <c r="CK203" t="s">
        <v>1504</v>
      </c>
      <c r="DD203">
        <v>2.7</v>
      </c>
      <c r="DE203">
        <v>84</v>
      </c>
      <c r="DG203">
        <v>3</v>
      </c>
      <c r="DH203">
        <v>90</v>
      </c>
      <c r="DL203">
        <v>24</v>
      </c>
      <c r="DM203" t="s">
        <v>1913</v>
      </c>
      <c r="DN203" t="s">
        <v>2057</v>
      </c>
      <c r="DO203" s="16">
        <v>36526</v>
      </c>
      <c r="DP203" s="16">
        <v>36526</v>
      </c>
      <c r="DQ203" t="s">
        <v>2059</v>
      </c>
      <c r="DR203" s="16">
        <v>36526</v>
      </c>
      <c r="DS203" t="s">
        <v>2038</v>
      </c>
      <c r="DT203" s="16">
        <v>36527</v>
      </c>
      <c r="DU203" t="s">
        <v>2038</v>
      </c>
      <c r="DV203" t="s">
        <v>2057</v>
      </c>
      <c r="DW203" t="s">
        <v>1954</v>
      </c>
      <c r="DX203" t="s">
        <v>2056</v>
      </c>
      <c r="DY203" t="s">
        <v>2059</v>
      </c>
      <c r="DZ203" s="16">
        <v>36558</v>
      </c>
      <c r="EA203" t="s">
        <v>2059</v>
      </c>
      <c r="EB203" t="s">
        <v>2056</v>
      </c>
      <c r="EC203" t="s">
        <v>1954</v>
      </c>
      <c r="ED203" t="s">
        <v>2038</v>
      </c>
      <c r="EE203" t="s">
        <v>2059</v>
      </c>
      <c r="EF203" t="s">
        <v>2059</v>
      </c>
      <c r="EG203" t="s">
        <v>2059</v>
      </c>
      <c r="EH203" t="s">
        <v>2056</v>
      </c>
      <c r="EI203" t="s">
        <v>2058</v>
      </c>
      <c r="EJ203" s="16">
        <v>36558</v>
      </c>
      <c r="EL203" t="s">
        <v>2065</v>
      </c>
      <c r="EM203" s="16">
        <v>36526</v>
      </c>
      <c r="EN203" t="s">
        <v>1954</v>
      </c>
      <c r="EO203" s="16">
        <v>36557</v>
      </c>
      <c r="EP203" t="s">
        <v>2057</v>
      </c>
      <c r="EQ203" t="s">
        <v>2038</v>
      </c>
      <c r="ER203" t="s">
        <v>2057</v>
      </c>
      <c r="ES203" s="16">
        <v>36526</v>
      </c>
    </row>
    <row r="204" spans="28:149" x14ac:dyDescent="0.3">
      <c r="AB204">
        <v>104</v>
      </c>
      <c r="AC204" t="s">
        <v>324</v>
      </c>
      <c r="AD204">
        <v>31</v>
      </c>
      <c r="AE204" t="s">
        <v>152</v>
      </c>
      <c r="AF204" t="s">
        <v>109</v>
      </c>
      <c r="AG204">
        <v>77</v>
      </c>
      <c r="AH204">
        <v>22</v>
      </c>
      <c r="AI204">
        <v>30</v>
      </c>
      <c r="AJ204">
        <v>52</v>
      </c>
      <c r="AK204">
        <v>3</v>
      </c>
      <c r="AL204">
        <v>42</v>
      </c>
      <c r="AM204">
        <v>15</v>
      </c>
      <c r="AN204">
        <v>4</v>
      </c>
      <c r="AO204">
        <v>3</v>
      </c>
      <c r="AP204">
        <v>4</v>
      </c>
      <c r="AQ204">
        <v>23</v>
      </c>
      <c r="AR204">
        <v>6</v>
      </c>
      <c r="AS204">
        <v>1</v>
      </c>
      <c r="AT204">
        <v>189</v>
      </c>
      <c r="AU204" s="11">
        <v>45819</v>
      </c>
      <c r="AV204">
        <v>356</v>
      </c>
      <c r="AW204" s="12">
        <v>68.22430555555556</v>
      </c>
      <c r="AX204" s="13">
        <v>0.88611111111111107</v>
      </c>
      <c r="AY204">
        <v>859</v>
      </c>
      <c r="AZ204">
        <v>586</v>
      </c>
      <c r="BA204" t="s">
        <v>325</v>
      </c>
      <c r="BB204">
        <v>75</v>
      </c>
      <c r="BC204">
        <v>209</v>
      </c>
      <c r="BD204">
        <v>30</v>
      </c>
      <c r="BE204">
        <v>90</v>
      </c>
      <c r="BH204" t="s">
        <v>388</v>
      </c>
      <c r="BI204">
        <v>30</v>
      </c>
      <c r="BJ204" t="s">
        <v>184</v>
      </c>
      <c r="BK204" t="s">
        <v>126</v>
      </c>
      <c r="BL204">
        <v>81</v>
      </c>
      <c r="BM204">
        <v>10</v>
      </c>
      <c r="BN204">
        <v>46</v>
      </c>
      <c r="BO204">
        <v>57</v>
      </c>
      <c r="BP204">
        <v>0</v>
      </c>
      <c r="BQ204">
        <v>22</v>
      </c>
      <c r="BR204">
        <v>9</v>
      </c>
      <c r="BS204">
        <v>2</v>
      </c>
      <c r="BT204">
        <v>0</v>
      </c>
      <c r="BU204">
        <v>2</v>
      </c>
      <c r="BV204">
        <v>19</v>
      </c>
      <c r="BW204">
        <v>27</v>
      </c>
      <c r="BX204">
        <v>0</v>
      </c>
      <c r="BY204">
        <v>139</v>
      </c>
      <c r="BZ204" s="11">
        <v>45695</v>
      </c>
      <c r="CA204" s="12">
        <v>307</v>
      </c>
      <c r="CB204" s="13">
        <v>64.420138888888886</v>
      </c>
      <c r="CC204" s="13">
        <v>0.79513888888888884</v>
      </c>
      <c r="CD204">
        <v>0</v>
      </c>
      <c r="CE204">
        <v>0</v>
      </c>
      <c r="CG204">
        <v>75</v>
      </c>
      <c r="CH204">
        <v>29</v>
      </c>
      <c r="CI204">
        <v>21</v>
      </c>
      <c r="CJ204">
        <v>33</v>
      </c>
      <c r="DD204">
        <v>2.69</v>
      </c>
      <c r="DE204">
        <v>83</v>
      </c>
      <c r="DG204">
        <v>2.99</v>
      </c>
      <c r="DH204">
        <v>89</v>
      </c>
      <c r="DL204">
        <v>25</v>
      </c>
      <c r="DM204" t="s">
        <v>1872</v>
      </c>
      <c r="DN204" t="s">
        <v>2018</v>
      </c>
      <c r="DO204" s="16">
        <v>36526</v>
      </c>
      <c r="DP204" t="s">
        <v>2056</v>
      </c>
      <c r="DQ204" s="16">
        <v>36526</v>
      </c>
      <c r="DR204" t="s">
        <v>2059</v>
      </c>
      <c r="DS204" t="s">
        <v>2018</v>
      </c>
      <c r="DT204" t="s">
        <v>2018</v>
      </c>
      <c r="DU204" s="16">
        <v>36528</v>
      </c>
      <c r="DV204" t="s">
        <v>2057</v>
      </c>
      <c r="DW204" t="s">
        <v>1954</v>
      </c>
      <c r="DX204" t="s">
        <v>2056</v>
      </c>
      <c r="DY204" t="s">
        <v>2056</v>
      </c>
      <c r="DZ204" t="s">
        <v>2001</v>
      </c>
      <c r="EA204" s="16">
        <v>36586</v>
      </c>
      <c r="EB204" s="16">
        <v>36526</v>
      </c>
      <c r="EC204" s="16">
        <v>36526</v>
      </c>
      <c r="ED204" t="s">
        <v>1994</v>
      </c>
      <c r="EE204" s="16">
        <v>36526</v>
      </c>
      <c r="EF204" t="s">
        <v>1954</v>
      </c>
      <c r="EG204" s="16">
        <v>36526</v>
      </c>
      <c r="EH204" t="s">
        <v>2056</v>
      </c>
      <c r="EI204" s="16">
        <v>36526</v>
      </c>
      <c r="EJ204" t="s">
        <v>1954</v>
      </c>
      <c r="EK204" s="16">
        <v>36527</v>
      </c>
      <c r="EM204" s="16">
        <v>36526</v>
      </c>
      <c r="EN204" t="s">
        <v>1954</v>
      </c>
      <c r="EO204" s="16">
        <v>36557</v>
      </c>
      <c r="EP204" s="16">
        <v>36527</v>
      </c>
      <c r="EQ204" s="16">
        <v>36557</v>
      </c>
      <c r="ER204" s="16">
        <v>36923</v>
      </c>
      <c r="ES204" s="16">
        <v>36526</v>
      </c>
    </row>
    <row r="205" spans="28:149" x14ac:dyDescent="0.3">
      <c r="AB205">
        <v>105</v>
      </c>
      <c r="AC205" t="s">
        <v>326</v>
      </c>
      <c r="AD205">
        <v>31</v>
      </c>
      <c r="AE205" t="s">
        <v>152</v>
      </c>
      <c r="AF205" t="s">
        <v>109</v>
      </c>
      <c r="AG205">
        <v>77</v>
      </c>
      <c r="AH205">
        <v>17</v>
      </c>
      <c r="AI205">
        <v>35</v>
      </c>
      <c r="AJ205">
        <v>52</v>
      </c>
      <c r="AK205">
        <v>-22</v>
      </c>
      <c r="AL205">
        <v>22</v>
      </c>
      <c r="AM205">
        <v>10</v>
      </c>
      <c r="AN205">
        <v>7</v>
      </c>
      <c r="AO205">
        <v>0</v>
      </c>
      <c r="AP205">
        <v>0</v>
      </c>
      <c r="AQ205">
        <v>18</v>
      </c>
      <c r="AR205">
        <v>12</v>
      </c>
      <c r="AS205">
        <v>5</v>
      </c>
      <c r="AT205">
        <v>173</v>
      </c>
      <c r="AU205" s="11">
        <v>45878</v>
      </c>
      <c r="AV205">
        <v>356</v>
      </c>
      <c r="AW205" s="12">
        <v>60.195833333333333</v>
      </c>
      <c r="AX205" s="13">
        <v>0.78194444444444444</v>
      </c>
      <c r="AY205">
        <v>528</v>
      </c>
      <c r="AZ205">
        <v>478</v>
      </c>
      <c r="BA205" t="s">
        <v>327</v>
      </c>
      <c r="BB205">
        <v>44</v>
      </c>
      <c r="BC205">
        <v>44</v>
      </c>
      <c r="BD205">
        <v>29</v>
      </c>
      <c r="BE205">
        <v>76</v>
      </c>
      <c r="BH205" t="s">
        <v>322</v>
      </c>
      <c r="BI205">
        <v>33</v>
      </c>
      <c r="BJ205" t="s">
        <v>134</v>
      </c>
      <c r="BK205" t="s">
        <v>126</v>
      </c>
      <c r="BL205">
        <v>82</v>
      </c>
      <c r="BM205">
        <v>11</v>
      </c>
      <c r="BN205">
        <v>45</v>
      </c>
      <c r="BO205">
        <v>57</v>
      </c>
      <c r="BP205">
        <v>10</v>
      </c>
      <c r="BQ205">
        <v>32</v>
      </c>
      <c r="BR205">
        <v>15</v>
      </c>
      <c r="BS205">
        <v>3</v>
      </c>
      <c r="BT205">
        <v>0</v>
      </c>
      <c r="BU205">
        <v>4</v>
      </c>
      <c r="BV205">
        <v>30</v>
      </c>
      <c r="BW205">
        <v>15</v>
      </c>
      <c r="BX205">
        <v>0</v>
      </c>
      <c r="BY205">
        <v>213</v>
      </c>
      <c r="BZ205" s="11">
        <v>45693</v>
      </c>
      <c r="CA205" s="12">
        <v>549</v>
      </c>
      <c r="CB205" s="13">
        <v>82.917361111111106</v>
      </c>
      <c r="CC205" s="12">
        <v>1.0111111111111111</v>
      </c>
      <c r="CD205">
        <v>0</v>
      </c>
      <c r="CE205">
        <v>0</v>
      </c>
      <c r="CG205">
        <v>99</v>
      </c>
      <c r="CH205">
        <v>40</v>
      </c>
      <c r="CI205">
        <v>50</v>
      </c>
      <c r="CJ205">
        <v>71</v>
      </c>
      <c r="DD205">
        <v>2.68</v>
      </c>
      <c r="DE205">
        <v>83</v>
      </c>
      <c r="DG205">
        <v>2.98</v>
      </c>
      <c r="DH205">
        <v>89</v>
      </c>
      <c r="DL205">
        <v>26</v>
      </c>
      <c r="DM205" t="s">
        <v>1812</v>
      </c>
      <c r="DN205" s="16">
        <v>36526</v>
      </c>
      <c r="DO205" s="16">
        <v>36558</v>
      </c>
      <c r="DP205" t="s">
        <v>2058</v>
      </c>
      <c r="DQ205" s="16">
        <v>36527</v>
      </c>
      <c r="DR205" t="s">
        <v>2001</v>
      </c>
      <c r="DS205" t="s">
        <v>1954</v>
      </c>
      <c r="DT205" s="16">
        <v>36526</v>
      </c>
      <c r="DU205" t="s">
        <v>1954</v>
      </c>
      <c r="DV205" s="16">
        <v>36526</v>
      </c>
      <c r="DW205" s="16">
        <v>36527</v>
      </c>
      <c r="DX205" s="16">
        <v>36526</v>
      </c>
      <c r="DY205" s="16">
        <v>36557</v>
      </c>
      <c r="DZ205" s="16">
        <v>36526</v>
      </c>
      <c r="EA205" t="s">
        <v>2059</v>
      </c>
      <c r="EB205" s="16">
        <v>36557</v>
      </c>
      <c r="EC205" t="s">
        <v>2001</v>
      </c>
      <c r="ED205" t="s">
        <v>1954</v>
      </c>
      <c r="EE205" t="s">
        <v>2001</v>
      </c>
      <c r="EF205" t="s">
        <v>1954</v>
      </c>
      <c r="EG205" s="16">
        <v>36558</v>
      </c>
      <c r="EH205" t="s">
        <v>2065</v>
      </c>
      <c r="EI205" t="s">
        <v>2018</v>
      </c>
      <c r="EJ205" t="s">
        <v>1954</v>
      </c>
      <c r="EK205" s="16">
        <v>36526</v>
      </c>
      <c r="EL205" s="16">
        <v>36526</v>
      </c>
      <c r="EN205" t="s">
        <v>2038</v>
      </c>
      <c r="EO205" s="16">
        <v>36526</v>
      </c>
      <c r="EP205" t="s">
        <v>1954</v>
      </c>
      <c r="EQ205" s="16">
        <v>36526</v>
      </c>
      <c r="ER205" s="16">
        <v>36526</v>
      </c>
      <c r="ES205" s="16">
        <v>36527</v>
      </c>
    </row>
    <row r="206" spans="28:149" x14ac:dyDescent="0.3">
      <c r="AB206">
        <v>106</v>
      </c>
      <c r="AC206" t="s">
        <v>328</v>
      </c>
      <c r="AD206">
        <v>29</v>
      </c>
      <c r="AE206" t="s">
        <v>181</v>
      </c>
      <c r="AF206" t="s">
        <v>124</v>
      </c>
      <c r="AG206">
        <v>73</v>
      </c>
      <c r="AH206">
        <v>18</v>
      </c>
      <c r="AI206">
        <v>33</v>
      </c>
      <c r="AJ206">
        <v>51</v>
      </c>
      <c r="AK206">
        <v>7</v>
      </c>
      <c r="AL206">
        <v>23</v>
      </c>
      <c r="AM206">
        <v>16</v>
      </c>
      <c r="AN206">
        <v>2</v>
      </c>
      <c r="AO206">
        <v>0</v>
      </c>
      <c r="AP206">
        <v>2</v>
      </c>
      <c r="AQ206">
        <v>23</v>
      </c>
      <c r="AR206">
        <v>9</v>
      </c>
      <c r="AS206">
        <v>1</v>
      </c>
      <c r="AT206">
        <v>141</v>
      </c>
      <c r="AU206" s="11">
        <v>45881</v>
      </c>
      <c r="AV206">
        <v>286</v>
      </c>
      <c r="AW206" s="12">
        <v>57.796527777777776</v>
      </c>
      <c r="AX206" s="13">
        <v>0.79166666666666663</v>
      </c>
      <c r="AY206">
        <v>84</v>
      </c>
      <c r="AZ206">
        <v>142</v>
      </c>
      <c r="BA206" t="s">
        <v>329</v>
      </c>
      <c r="BB206">
        <v>32</v>
      </c>
      <c r="BC206">
        <v>43</v>
      </c>
      <c r="BD206">
        <v>14</v>
      </c>
      <c r="BE206">
        <v>64</v>
      </c>
      <c r="BH206" t="s">
        <v>280</v>
      </c>
      <c r="BI206">
        <v>31</v>
      </c>
      <c r="BJ206" t="s">
        <v>134</v>
      </c>
      <c r="BK206" t="s">
        <v>105</v>
      </c>
      <c r="BL206">
        <v>62</v>
      </c>
      <c r="BM206">
        <v>28</v>
      </c>
      <c r="BN206">
        <v>28</v>
      </c>
      <c r="BO206">
        <v>56</v>
      </c>
      <c r="BP206">
        <v>12</v>
      </c>
      <c r="BQ206">
        <v>28</v>
      </c>
      <c r="BR206">
        <v>14</v>
      </c>
      <c r="BS206">
        <v>5</v>
      </c>
      <c r="BT206">
        <v>1</v>
      </c>
      <c r="BU206">
        <v>3</v>
      </c>
      <c r="BV206">
        <v>22</v>
      </c>
      <c r="BW206">
        <v>6</v>
      </c>
      <c r="BX206">
        <v>0</v>
      </c>
      <c r="BY206">
        <v>196</v>
      </c>
      <c r="BZ206" s="11">
        <v>45730</v>
      </c>
      <c r="CA206" s="12">
        <v>343</v>
      </c>
      <c r="CB206" s="13">
        <v>50.577083333333327</v>
      </c>
      <c r="CC206" s="13">
        <v>0.81597222222222221</v>
      </c>
      <c r="CD206">
        <v>2</v>
      </c>
      <c r="CE206">
        <v>6</v>
      </c>
      <c r="CF206" t="s">
        <v>385</v>
      </c>
      <c r="CG206">
        <v>51</v>
      </c>
      <c r="CH206">
        <v>47</v>
      </c>
      <c r="CI206">
        <v>29</v>
      </c>
      <c r="CJ206">
        <v>34</v>
      </c>
      <c r="DD206">
        <v>2.67</v>
      </c>
      <c r="DE206">
        <v>83</v>
      </c>
      <c r="DG206">
        <v>2.97</v>
      </c>
      <c r="DH206">
        <v>89</v>
      </c>
      <c r="DL206">
        <v>27</v>
      </c>
      <c r="DM206" t="s">
        <v>1951</v>
      </c>
      <c r="DN206" t="s">
        <v>1954</v>
      </c>
      <c r="DO206" t="s">
        <v>2064</v>
      </c>
      <c r="DP206" t="s">
        <v>1954</v>
      </c>
      <c r="DQ206" s="16">
        <v>36526</v>
      </c>
      <c r="DR206" s="16">
        <v>36557</v>
      </c>
      <c r="DS206" t="s">
        <v>1954</v>
      </c>
      <c r="DT206" t="s">
        <v>1954</v>
      </c>
      <c r="DU206" s="16">
        <v>36526</v>
      </c>
      <c r="DV206" s="16">
        <v>36526</v>
      </c>
      <c r="DW206" s="16">
        <v>36527</v>
      </c>
      <c r="DX206" t="s">
        <v>1954</v>
      </c>
      <c r="DY206" s="16">
        <v>36586</v>
      </c>
      <c r="DZ206" t="s">
        <v>1954</v>
      </c>
      <c r="EA206" t="s">
        <v>2056</v>
      </c>
      <c r="EB206" s="16">
        <v>36527</v>
      </c>
      <c r="EC206" t="s">
        <v>2018</v>
      </c>
      <c r="ED206" s="16">
        <v>36526</v>
      </c>
      <c r="EE206" s="16">
        <v>36527</v>
      </c>
      <c r="EF206" s="16">
        <v>36527</v>
      </c>
      <c r="EG206" t="s">
        <v>2038</v>
      </c>
      <c r="EH206" t="s">
        <v>2018</v>
      </c>
      <c r="EI206" s="16">
        <v>36527</v>
      </c>
      <c r="EJ206" t="s">
        <v>1954</v>
      </c>
      <c r="EK206" t="s">
        <v>2062</v>
      </c>
      <c r="EL206" t="s">
        <v>2059</v>
      </c>
      <c r="EM206" t="s">
        <v>2018</v>
      </c>
      <c r="EO206" t="s">
        <v>1954</v>
      </c>
      <c r="EP206" t="s">
        <v>2059</v>
      </c>
      <c r="EQ206" s="16">
        <v>36526</v>
      </c>
      <c r="ER206" s="16">
        <v>36526</v>
      </c>
      <c r="ES206" s="16">
        <v>36557</v>
      </c>
    </row>
    <row r="207" spans="28:149" x14ac:dyDescent="0.3">
      <c r="AB207">
        <v>107</v>
      </c>
      <c r="AC207" t="s">
        <v>360</v>
      </c>
      <c r="AD207">
        <v>26</v>
      </c>
      <c r="AE207" t="s">
        <v>155</v>
      </c>
      <c r="AF207" t="s">
        <v>126</v>
      </c>
      <c r="AG207">
        <v>73</v>
      </c>
      <c r="AH207">
        <v>15</v>
      </c>
      <c r="AI207">
        <v>36</v>
      </c>
      <c r="AJ207">
        <v>51</v>
      </c>
      <c r="AK207">
        <v>-8</v>
      </c>
      <c r="AL207">
        <v>30</v>
      </c>
      <c r="AM207">
        <v>11</v>
      </c>
      <c r="AN207">
        <v>3</v>
      </c>
      <c r="AO207">
        <v>1</v>
      </c>
      <c r="AP207">
        <v>3</v>
      </c>
      <c r="AQ207">
        <v>18</v>
      </c>
      <c r="AR207">
        <v>18</v>
      </c>
      <c r="AS207">
        <v>0</v>
      </c>
      <c r="AT207">
        <v>123</v>
      </c>
      <c r="AU207" s="11">
        <v>45700</v>
      </c>
      <c r="AV207">
        <v>348</v>
      </c>
      <c r="AW207" s="12">
        <v>76.47708333333334</v>
      </c>
      <c r="AX207" s="13">
        <v>1.0479166666666666</v>
      </c>
      <c r="AY207">
        <v>0</v>
      </c>
      <c r="AZ207">
        <v>0</v>
      </c>
      <c r="BB207">
        <v>136</v>
      </c>
      <c r="BC207">
        <v>56</v>
      </c>
      <c r="BD207">
        <v>30</v>
      </c>
      <c r="BE207">
        <v>119</v>
      </c>
      <c r="BH207" t="s">
        <v>207</v>
      </c>
      <c r="BI207">
        <v>26</v>
      </c>
      <c r="BJ207" t="s">
        <v>208</v>
      </c>
      <c r="BK207" t="s">
        <v>109</v>
      </c>
      <c r="BL207">
        <v>71</v>
      </c>
      <c r="BM207">
        <v>29</v>
      </c>
      <c r="BN207">
        <v>27</v>
      </c>
      <c r="BO207">
        <v>56</v>
      </c>
      <c r="BP207">
        <v>-16</v>
      </c>
      <c r="BQ207">
        <v>16</v>
      </c>
      <c r="BR207">
        <v>8</v>
      </c>
      <c r="BS207">
        <v>2</v>
      </c>
      <c r="BT207">
        <v>2</v>
      </c>
      <c r="BU207">
        <v>3</v>
      </c>
      <c r="BV207">
        <v>20</v>
      </c>
      <c r="BW207">
        <v>7</v>
      </c>
      <c r="BX207">
        <v>0</v>
      </c>
      <c r="BY207">
        <v>246</v>
      </c>
      <c r="BZ207" s="11">
        <v>45880</v>
      </c>
      <c r="CA207" s="12">
        <v>474</v>
      </c>
      <c r="CB207" s="13">
        <v>53.59930555555556</v>
      </c>
      <c r="CC207" s="13">
        <v>0.75486111111111109</v>
      </c>
      <c r="CD207">
        <v>372</v>
      </c>
      <c r="CE207">
        <v>487</v>
      </c>
      <c r="CF207" t="s">
        <v>875</v>
      </c>
      <c r="CG207">
        <v>29</v>
      </c>
      <c r="CH207">
        <v>79</v>
      </c>
      <c r="CI207">
        <v>28</v>
      </c>
      <c r="CJ207">
        <v>21</v>
      </c>
      <c r="DD207">
        <v>2.66</v>
      </c>
      <c r="DE207">
        <v>83</v>
      </c>
      <c r="DG207">
        <v>2.96</v>
      </c>
      <c r="DH207">
        <v>89</v>
      </c>
      <c r="DL207">
        <v>28</v>
      </c>
      <c r="DM207" t="s">
        <v>1882</v>
      </c>
      <c r="DN207" t="s">
        <v>2065</v>
      </c>
      <c r="DO207" s="16">
        <v>36526</v>
      </c>
      <c r="DP207" t="s">
        <v>1954</v>
      </c>
      <c r="DQ207" s="16">
        <v>36526</v>
      </c>
      <c r="DR207" t="s">
        <v>2058</v>
      </c>
      <c r="DS207" t="s">
        <v>2018</v>
      </c>
      <c r="DT207" t="s">
        <v>2064</v>
      </c>
      <c r="DU207" s="16">
        <v>36557</v>
      </c>
      <c r="DV207" t="s">
        <v>2057</v>
      </c>
      <c r="DW207" s="16">
        <v>36526</v>
      </c>
      <c r="DX207" t="s">
        <v>2057</v>
      </c>
      <c r="DY207" t="s">
        <v>2056</v>
      </c>
      <c r="DZ207" t="s">
        <v>2038</v>
      </c>
      <c r="EA207" t="s">
        <v>2064</v>
      </c>
      <c r="EB207" s="16">
        <v>36526</v>
      </c>
      <c r="EC207" t="s">
        <v>2059</v>
      </c>
      <c r="ED207" t="s">
        <v>2035</v>
      </c>
      <c r="EE207" s="16">
        <v>36526</v>
      </c>
      <c r="EF207" s="16">
        <v>36526</v>
      </c>
      <c r="EG207" t="s">
        <v>2059</v>
      </c>
      <c r="EH207" t="s">
        <v>1954</v>
      </c>
      <c r="EI207" t="s">
        <v>2058</v>
      </c>
      <c r="EJ207" s="16">
        <v>36557</v>
      </c>
      <c r="EK207" t="s">
        <v>2001</v>
      </c>
      <c r="EL207" s="16">
        <v>36527</v>
      </c>
      <c r="EM207" s="16">
        <v>36526</v>
      </c>
      <c r="EN207" t="s">
        <v>2056</v>
      </c>
      <c r="EP207" t="s">
        <v>2018</v>
      </c>
      <c r="EQ207" s="16">
        <v>36892</v>
      </c>
      <c r="ER207" s="16">
        <v>36558</v>
      </c>
      <c r="ES207" s="16">
        <v>36526</v>
      </c>
    </row>
    <row r="208" spans="28:149" x14ac:dyDescent="0.3">
      <c r="AB208">
        <v>108</v>
      </c>
      <c r="AC208" t="s">
        <v>374</v>
      </c>
      <c r="AD208">
        <v>34</v>
      </c>
      <c r="AE208" t="s">
        <v>201</v>
      </c>
      <c r="AF208" t="s">
        <v>109</v>
      </c>
      <c r="AG208">
        <v>78</v>
      </c>
      <c r="AH208">
        <v>27</v>
      </c>
      <c r="AI208">
        <v>24</v>
      </c>
      <c r="AJ208">
        <v>51</v>
      </c>
      <c r="AK208">
        <v>-32</v>
      </c>
      <c r="AL208">
        <v>46</v>
      </c>
      <c r="AM208">
        <v>13</v>
      </c>
      <c r="AN208">
        <v>14</v>
      </c>
      <c r="AO208">
        <v>0</v>
      </c>
      <c r="AP208">
        <v>6</v>
      </c>
      <c r="AQ208">
        <v>18</v>
      </c>
      <c r="AR208">
        <v>6</v>
      </c>
      <c r="AS208">
        <v>0</v>
      </c>
      <c r="AT208">
        <v>169</v>
      </c>
      <c r="AU208" t="s">
        <v>563</v>
      </c>
      <c r="AV208">
        <v>345</v>
      </c>
      <c r="AW208" s="12">
        <v>58.679166666666667</v>
      </c>
      <c r="AX208" s="13">
        <v>0.75208333333333333</v>
      </c>
      <c r="AY208">
        <v>379</v>
      </c>
      <c r="AZ208">
        <v>379</v>
      </c>
      <c r="BA208" t="s">
        <v>106</v>
      </c>
      <c r="BB208">
        <v>44</v>
      </c>
      <c r="BC208">
        <v>64</v>
      </c>
      <c r="BD208">
        <v>18</v>
      </c>
      <c r="BE208">
        <v>52</v>
      </c>
      <c r="BH208" t="s">
        <v>355</v>
      </c>
      <c r="BI208">
        <v>21</v>
      </c>
      <c r="BJ208" t="s">
        <v>236</v>
      </c>
      <c r="BK208" t="s">
        <v>109</v>
      </c>
      <c r="BL208">
        <v>80</v>
      </c>
      <c r="BM208">
        <v>20</v>
      </c>
      <c r="BN208">
        <v>35</v>
      </c>
      <c r="BO208">
        <v>56</v>
      </c>
      <c r="BP208">
        <v>4</v>
      </c>
      <c r="BQ208">
        <v>44</v>
      </c>
      <c r="BR208">
        <v>9</v>
      </c>
      <c r="BS208">
        <v>2</v>
      </c>
      <c r="BT208">
        <v>0</v>
      </c>
      <c r="BU208">
        <v>4</v>
      </c>
      <c r="BV208">
        <v>27</v>
      </c>
      <c r="BW208">
        <v>8</v>
      </c>
      <c r="BX208">
        <v>0</v>
      </c>
      <c r="BY208">
        <v>161</v>
      </c>
      <c r="BZ208" s="11">
        <v>45759</v>
      </c>
      <c r="CA208" s="12">
        <v>313</v>
      </c>
      <c r="CB208" s="13">
        <v>54.945833333333333</v>
      </c>
      <c r="CC208" s="13">
        <v>0.68680555555555556</v>
      </c>
      <c r="CD208">
        <v>41</v>
      </c>
      <c r="CE208">
        <v>49</v>
      </c>
      <c r="CF208" t="s">
        <v>480</v>
      </c>
      <c r="CG208">
        <v>19</v>
      </c>
      <c r="CH208">
        <v>66</v>
      </c>
      <c r="CI208">
        <v>46</v>
      </c>
      <c r="CJ208">
        <v>15</v>
      </c>
      <c r="DD208">
        <v>2.65</v>
      </c>
      <c r="DE208">
        <v>83</v>
      </c>
      <c r="DG208">
        <v>2.95</v>
      </c>
      <c r="DH208">
        <v>89</v>
      </c>
      <c r="DL208">
        <v>29</v>
      </c>
      <c r="DM208" t="s">
        <v>1905</v>
      </c>
      <c r="DN208" s="16">
        <v>36528</v>
      </c>
      <c r="DO208" s="16">
        <v>36526</v>
      </c>
      <c r="DP208" s="16">
        <v>36526</v>
      </c>
      <c r="DQ208" t="s">
        <v>2056</v>
      </c>
      <c r="DR208" t="s">
        <v>2058</v>
      </c>
      <c r="DS208" s="16">
        <v>36893</v>
      </c>
      <c r="DT208" t="s">
        <v>2018</v>
      </c>
      <c r="DU208" t="s">
        <v>1954</v>
      </c>
      <c r="DV208" s="16">
        <v>36557</v>
      </c>
      <c r="DW208" t="s">
        <v>2058</v>
      </c>
      <c r="DX208" s="16">
        <v>36557</v>
      </c>
      <c r="DY208" t="s">
        <v>1954</v>
      </c>
      <c r="DZ208" s="16">
        <v>36527</v>
      </c>
      <c r="EA208" t="s">
        <v>2058</v>
      </c>
      <c r="EB208" t="s">
        <v>2056</v>
      </c>
      <c r="EC208" s="16">
        <v>36526</v>
      </c>
      <c r="ED208" s="16">
        <v>36557</v>
      </c>
      <c r="EE208" s="16">
        <v>36526</v>
      </c>
      <c r="EF208" t="s">
        <v>2059</v>
      </c>
      <c r="EG208" t="s">
        <v>2058</v>
      </c>
      <c r="EH208" t="s">
        <v>2058</v>
      </c>
      <c r="EI208" s="16">
        <v>36526</v>
      </c>
      <c r="EJ208" s="16">
        <v>36923</v>
      </c>
      <c r="EK208" t="s">
        <v>2018</v>
      </c>
      <c r="EL208" t="s">
        <v>2065</v>
      </c>
      <c r="EM208" t="s">
        <v>2059</v>
      </c>
      <c r="EN208" t="s">
        <v>1954</v>
      </c>
      <c r="EO208" t="s">
        <v>2057</v>
      </c>
      <c r="EQ208" t="s">
        <v>2038</v>
      </c>
      <c r="ER208" s="16">
        <v>36557</v>
      </c>
      <c r="ES208" t="s">
        <v>2058</v>
      </c>
    </row>
    <row r="209" spans="28:149" x14ac:dyDescent="0.3">
      <c r="AB209">
        <v>109</v>
      </c>
      <c r="AC209" t="s">
        <v>333</v>
      </c>
      <c r="AD209">
        <v>30</v>
      </c>
      <c r="AE209" t="s">
        <v>284</v>
      </c>
      <c r="AF209" t="s">
        <v>109</v>
      </c>
      <c r="AG209">
        <v>75</v>
      </c>
      <c r="AH209">
        <v>13</v>
      </c>
      <c r="AI209">
        <v>38</v>
      </c>
      <c r="AJ209">
        <v>51</v>
      </c>
      <c r="AK209">
        <v>-7</v>
      </c>
      <c r="AL209">
        <v>24</v>
      </c>
      <c r="AM209">
        <v>10</v>
      </c>
      <c r="AN209">
        <v>1</v>
      </c>
      <c r="AO209">
        <v>2</v>
      </c>
      <c r="AP209">
        <v>1</v>
      </c>
      <c r="AQ209">
        <v>21</v>
      </c>
      <c r="AR209">
        <v>17</v>
      </c>
      <c r="AS209">
        <v>0</v>
      </c>
      <c r="AT209">
        <v>70</v>
      </c>
      <c r="AU209" s="11">
        <v>45826</v>
      </c>
      <c r="AV209">
        <v>126</v>
      </c>
      <c r="AW209" s="12">
        <v>60.883333333333333</v>
      </c>
      <c r="AX209" s="13">
        <v>0.81180555555555556</v>
      </c>
      <c r="AY209">
        <v>735</v>
      </c>
      <c r="AZ209">
        <v>685</v>
      </c>
      <c r="BA209" s="11" t="s">
        <v>351</v>
      </c>
      <c r="BB209">
        <v>48</v>
      </c>
      <c r="BC209">
        <v>33</v>
      </c>
      <c r="BD209">
        <v>29</v>
      </c>
      <c r="BE209">
        <v>55</v>
      </c>
      <c r="BH209" t="s">
        <v>344</v>
      </c>
      <c r="BI209">
        <v>31</v>
      </c>
      <c r="BJ209" t="s">
        <v>160</v>
      </c>
      <c r="BK209" t="s">
        <v>109</v>
      </c>
      <c r="BL209">
        <v>79</v>
      </c>
      <c r="BM209">
        <v>33</v>
      </c>
      <c r="BN209">
        <v>22</v>
      </c>
      <c r="BO209">
        <v>56</v>
      </c>
      <c r="BP209">
        <v>10</v>
      </c>
      <c r="BQ209">
        <v>20</v>
      </c>
      <c r="BR209">
        <v>24</v>
      </c>
      <c r="BS209">
        <v>3</v>
      </c>
      <c r="BT209">
        <v>0</v>
      </c>
      <c r="BU209">
        <v>4</v>
      </c>
      <c r="BV209">
        <v>15</v>
      </c>
      <c r="BW209">
        <v>7</v>
      </c>
      <c r="BX209">
        <v>0</v>
      </c>
      <c r="BY209">
        <v>229</v>
      </c>
      <c r="BZ209" s="11">
        <v>45761</v>
      </c>
      <c r="CA209" s="12">
        <v>433</v>
      </c>
      <c r="CB209" s="13">
        <v>55.827083333333327</v>
      </c>
      <c r="CC209" s="13">
        <v>0.70694444444444438</v>
      </c>
      <c r="CD209">
        <v>27</v>
      </c>
      <c r="CE209">
        <v>44</v>
      </c>
      <c r="CF209" t="s">
        <v>1133</v>
      </c>
      <c r="CG209">
        <v>11</v>
      </c>
      <c r="CH209">
        <v>75</v>
      </c>
      <c r="CI209">
        <v>32</v>
      </c>
      <c r="CJ209">
        <v>31</v>
      </c>
      <c r="CK209" t="s">
        <v>1505</v>
      </c>
      <c r="DD209">
        <v>2.64</v>
      </c>
      <c r="DE209">
        <v>83</v>
      </c>
      <c r="DG209">
        <v>2.94</v>
      </c>
      <c r="DH209">
        <v>89</v>
      </c>
      <c r="DL209">
        <v>30</v>
      </c>
      <c r="DM209" t="s">
        <v>1950</v>
      </c>
      <c r="DN209" t="s">
        <v>1994</v>
      </c>
      <c r="DO209" t="s">
        <v>1954</v>
      </c>
      <c r="DP209" t="s">
        <v>2058</v>
      </c>
      <c r="DQ209" t="s">
        <v>2059</v>
      </c>
      <c r="DR209" t="s">
        <v>2058</v>
      </c>
      <c r="DS209" t="s">
        <v>2018</v>
      </c>
      <c r="DT209" s="16">
        <v>36527</v>
      </c>
      <c r="DU209" t="s">
        <v>2065</v>
      </c>
      <c r="DV209" s="16">
        <v>36892</v>
      </c>
      <c r="DW209" s="16">
        <v>36526</v>
      </c>
      <c r="DX209" s="16">
        <v>36558</v>
      </c>
      <c r="DY209" t="s">
        <v>2058</v>
      </c>
      <c r="DZ209" s="16">
        <v>36586</v>
      </c>
      <c r="EA209" t="s">
        <v>2018</v>
      </c>
      <c r="EB209" s="16">
        <v>36526</v>
      </c>
      <c r="EC209" t="s">
        <v>1954</v>
      </c>
      <c r="ED209" s="16">
        <v>36526</v>
      </c>
      <c r="EE209" t="s">
        <v>2059</v>
      </c>
      <c r="EF209" t="s">
        <v>2059</v>
      </c>
      <c r="EG209" t="s">
        <v>1954</v>
      </c>
      <c r="EH209" t="s">
        <v>1954</v>
      </c>
      <c r="EI209" t="s">
        <v>2058</v>
      </c>
      <c r="EJ209" t="s">
        <v>2058</v>
      </c>
      <c r="EK209" t="s">
        <v>2018</v>
      </c>
      <c r="EL209" t="s">
        <v>2001</v>
      </c>
      <c r="EM209" s="16">
        <v>36526</v>
      </c>
      <c r="EN209" s="16">
        <v>36526</v>
      </c>
      <c r="EO209" s="16">
        <v>36527</v>
      </c>
      <c r="EP209" t="s">
        <v>2018</v>
      </c>
      <c r="ER209" s="16">
        <v>36527</v>
      </c>
      <c r="ES209" t="s">
        <v>2059</v>
      </c>
    </row>
    <row r="210" spans="28:149" x14ac:dyDescent="0.3">
      <c r="AB210">
        <v>110</v>
      </c>
      <c r="AC210" t="s">
        <v>335</v>
      </c>
      <c r="AD210">
        <v>33</v>
      </c>
      <c r="AE210" t="s">
        <v>208</v>
      </c>
      <c r="AF210" t="s">
        <v>124</v>
      </c>
      <c r="AG210">
        <v>68</v>
      </c>
      <c r="AH210">
        <v>21</v>
      </c>
      <c r="AI210">
        <v>30</v>
      </c>
      <c r="AJ210">
        <v>51</v>
      </c>
      <c r="AK210">
        <v>4</v>
      </c>
      <c r="AL210">
        <v>55</v>
      </c>
      <c r="AM210">
        <v>10</v>
      </c>
      <c r="AN210">
        <v>11</v>
      </c>
      <c r="AO210">
        <v>0</v>
      </c>
      <c r="AP210">
        <v>4</v>
      </c>
      <c r="AQ210">
        <v>21</v>
      </c>
      <c r="AR210">
        <v>9</v>
      </c>
      <c r="AS210">
        <v>0</v>
      </c>
      <c r="AT210">
        <v>126</v>
      </c>
      <c r="AU210" s="11">
        <v>45854</v>
      </c>
      <c r="AV210">
        <v>254</v>
      </c>
      <c r="AW210" s="12">
        <v>45.236111111111114</v>
      </c>
      <c r="AX210" s="13">
        <v>0.66527777777777775</v>
      </c>
      <c r="AY210">
        <v>37</v>
      </c>
      <c r="AZ210">
        <v>59</v>
      </c>
      <c r="BA210" t="s">
        <v>305</v>
      </c>
      <c r="BB210">
        <v>20</v>
      </c>
      <c r="BC210">
        <v>67</v>
      </c>
      <c r="BD210">
        <v>19</v>
      </c>
      <c r="BE210">
        <v>69</v>
      </c>
      <c r="BH210" t="s">
        <v>543</v>
      </c>
      <c r="BI210">
        <v>32</v>
      </c>
      <c r="BJ210" t="s">
        <v>160</v>
      </c>
      <c r="BK210" t="s">
        <v>105</v>
      </c>
      <c r="BL210">
        <v>76</v>
      </c>
      <c r="BM210">
        <v>23</v>
      </c>
      <c r="BN210">
        <v>32</v>
      </c>
      <c r="BO210">
        <v>56</v>
      </c>
      <c r="BP210">
        <v>-1</v>
      </c>
      <c r="BQ210">
        <v>43</v>
      </c>
      <c r="BR210">
        <v>18</v>
      </c>
      <c r="BS210">
        <v>9</v>
      </c>
      <c r="BT210">
        <v>0</v>
      </c>
      <c r="BU210">
        <v>5</v>
      </c>
      <c r="BV210">
        <v>26</v>
      </c>
      <c r="BW210">
        <v>6</v>
      </c>
      <c r="BX210">
        <v>0</v>
      </c>
      <c r="BY210">
        <v>155</v>
      </c>
      <c r="BZ210" s="11">
        <v>45883</v>
      </c>
      <c r="CA210" s="12">
        <v>314</v>
      </c>
      <c r="CB210" s="13">
        <v>49.833333333333336</v>
      </c>
      <c r="CC210" s="13">
        <v>0.65555555555555556</v>
      </c>
      <c r="CD210">
        <v>4</v>
      </c>
      <c r="CE210">
        <v>3</v>
      </c>
      <c r="CF210" t="s">
        <v>1337</v>
      </c>
      <c r="CG210">
        <v>39</v>
      </c>
      <c r="CH210">
        <v>85</v>
      </c>
      <c r="CI210">
        <v>18</v>
      </c>
      <c r="CJ210">
        <v>27</v>
      </c>
      <c r="CK210" t="s">
        <v>1506</v>
      </c>
      <c r="DD210">
        <v>2.63</v>
      </c>
      <c r="DE210">
        <v>83</v>
      </c>
      <c r="DG210">
        <v>2.93</v>
      </c>
      <c r="DH210">
        <v>89</v>
      </c>
      <c r="DL210">
        <v>31</v>
      </c>
      <c r="DM210" t="s">
        <v>1942</v>
      </c>
      <c r="DN210" t="s">
        <v>2056</v>
      </c>
      <c r="DO210" t="s">
        <v>1954</v>
      </c>
      <c r="DP210" s="16">
        <v>36526</v>
      </c>
      <c r="DQ210" s="16">
        <v>36526</v>
      </c>
      <c r="DR210" s="16">
        <v>36526</v>
      </c>
      <c r="DS210" s="16">
        <v>36527</v>
      </c>
      <c r="DT210" t="s">
        <v>1954</v>
      </c>
      <c r="DU210" s="16">
        <v>36528</v>
      </c>
      <c r="DV210" s="16">
        <v>36527</v>
      </c>
      <c r="DW210" s="16">
        <v>36526</v>
      </c>
      <c r="DX210" t="s">
        <v>1954</v>
      </c>
      <c r="DY210" s="16">
        <v>36526</v>
      </c>
      <c r="DZ210" t="s">
        <v>2057</v>
      </c>
      <c r="EA210" t="s">
        <v>2018</v>
      </c>
      <c r="EB210" t="s">
        <v>1954</v>
      </c>
      <c r="EC210" t="s">
        <v>1954</v>
      </c>
      <c r="ED210" s="16">
        <v>36558</v>
      </c>
      <c r="EE210" s="16">
        <v>36526</v>
      </c>
      <c r="EF210" t="s">
        <v>1954</v>
      </c>
      <c r="EG210" t="s">
        <v>1954</v>
      </c>
      <c r="EH210" t="s">
        <v>2058</v>
      </c>
      <c r="EI210" t="s">
        <v>1954</v>
      </c>
      <c r="EJ210" t="s">
        <v>2018</v>
      </c>
      <c r="EK210" t="s">
        <v>2018</v>
      </c>
      <c r="EL210" s="16">
        <v>36528</v>
      </c>
      <c r="EM210" s="16">
        <v>36526</v>
      </c>
      <c r="EN210" s="16">
        <v>36526</v>
      </c>
      <c r="EO210" s="16">
        <v>36558</v>
      </c>
      <c r="EP210" s="16">
        <v>36527</v>
      </c>
      <c r="EQ210" s="16">
        <v>36892</v>
      </c>
      <c r="ES210" t="s">
        <v>1954</v>
      </c>
    </row>
    <row r="211" spans="28:149" x14ac:dyDescent="0.3">
      <c r="AB211">
        <v>111</v>
      </c>
      <c r="AC211" t="s">
        <v>336</v>
      </c>
      <c r="AD211">
        <v>28</v>
      </c>
      <c r="AE211" t="s">
        <v>170</v>
      </c>
      <c r="AF211" t="s">
        <v>109</v>
      </c>
      <c r="AG211">
        <v>74</v>
      </c>
      <c r="AH211">
        <v>25</v>
      </c>
      <c r="AI211">
        <v>25</v>
      </c>
      <c r="AJ211">
        <v>50</v>
      </c>
      <c r="AK211">
        <v>-13</v>
      </c>
      <c r="AL211">
        <v>88</v>
      </c>
      <c r="AM211">
        <v>18</v>
      </c>
      <c r="AN211">
        <v>7</v>
      </c>
      <c r="AO211">
        <v>0</v>
      </c>
      <c r="AP211">
        <v>4</v>
      </c>
      <c r="AQ211">
        <v>22</v>
      </c>
      <c r="AR211">
        <v>3</v>
      </c>
      <c r="AS211">
        <v>0</v>
      </c>
      <c r="AT211">
        <v>237</v>
      </c>
      <c r="AU211" s="11">
        <v>45787</v>
      </c>
      <c r="AV211">
        <v>414</v>
      </c>
      <c r="AW211" s="12">
        <v>53.807638888888896</v>
      </c>
      <c r="AX211" s="13">
        <v>0.7270833333333333</v>
      </c>
      <c r="AY211">
        <v>437</v>
      </c>
      <c r="AZ211">
        <v>508</v>
      </c>
      <c r="BA211" t="s">
        <v>337</v>
      </c>
      <c r="BB211">
        <v>45</v>
      </c>
      <c r="BC211">
        <v>144</v>
      </c>
      <c r="BD211">
        <v>27</v>
      </c>
      <c r="BE211">
        <v>55</v>
      </c>
      <c r="BH211" t="s">
        <v>518</v>
      </c>
      <c r="BI211">
        <v>28</v>
      </c>
      <c r="BJ211" t="s">
        <v>160</v>
      </c>
      <c r="BK211" t="s">
        <v>124</v>
      </c>
      <c r="BL211">
        <v>81</v>
      </c>
      <c r="BM211">
        <v>19</v>
      </c>
      <c r="BN211">
        <v>36</v>
      </c>
      <c r="BO211">
        <v>55</v>
      </c>
      <c r="BP211">
        <v>19</v>
      </c>
      <c r="BQ211">
        <v>42</v>
      </c>
      <c r="BR211">
        <v>14</v>
      </c>
      <c r="BS211">
        <v>6</v>
      </c>
      <c r="BT211">
        <v>0</v>
      </c>
      <c r="BU211">
        <v>3</v>
      </c>
      <c r="BV211">
        <v>22</v>
      </c>
      <c r="BW211">
        <v>14</v>
      </c>
      <c r="BX211">
        <v>0</v>
      </c>
      <c r="BY211">
        <v>168</v>
      </c>
      <c r="BZ211" s="11">
        <v>45727</v>
      </c>
      <c r="CA211" s="12">
        <v>332</v>
      </c>
      <c r="CB211" s="13">
        <v>52.93888888888889</v>
      </c>
      <c r="CC211" s="13">
        <v>0.65347222222222223</v>
      </c>
      <c r="CD211">
        <v>7</v>
      </c>
      <c r="CE211">
        <v>16</v>
      </c>
      <c r="CF211" s="11">
        <v>45777</v>
      </c>
      <c r="CG211">
        <v>21</v>
      </c>
      <c r="CH211">
        <v>49</v>
      </c>
      <c r="CI211">
        <v>38</v>
      </c>
      <c r="CJ211">
        <v>47</v>
      </c>
      <c r="DD211">
        <v>2.62</v>
      </c>
      <c r="DE211">
        <v>82</v>
      </c>
      <c r="DG211">
        <v>2.92</v>
      </c>
      <c r="DH211">
        <v>89</v>
      </c>
      <c r="DL211">
        <v>32</v>
      </c>
      <c r="DM211" t="s">
        <v>1946</v>
      </c>
      <c r="DN211" t="s">
        <v>1954</v>
      </c>
      <c r="DO211" s="16">
        <v>36527</v>
      </c>
      <c r="DP211" s="16">
        <v>36892</v>
      </c>
      <c r="DQ211" s="16">
        <v>36557</v>
      </c>
      <c r="DR211" t="s">
        <v>1954</v>
      </c>
      <c r="DS211" s="16">
        <v>36526</v>
      </c>
      <c r="DT211" s="16">
        <v>36526</v>
      </c>
      <c r="DU211" s="16">
        <v>36526</v>
      </c>
      <c r="DV211" s="16">
        <v>36526</v>
      </c>
      <c r="DW211" s="16">
        <v>36527</v>
      </c>
      <c r="DX211" t="s">
        <v>1954</v>
      </c>
      <c r="DY211" t="s">
        <v>2018</v>
      </c>
      <c r="DZ211" s="16">
        <v>36526</v>
      </c>
      <c r="EA211" t="s">
        <v>2056</v>
      </c>
      <c r="EB211" t="s">
        <v>2001</v>
      </c>
      <c r="EC211" s="16">
        <v>36558</v>
      </c>
      <c r="ED211" t="s">
        <v>1954</v>
      </c>
      <c r="EE211" s="16">
        <v>36526</v>
      </c>
      <c r="EF211" t="s">
        <v>2018</v>
      </c>
      <c r="EG211" t="s">
        <v>2001</v>
      </c>
      <c r="EH211" t="s">
        <v>1994</v>
      </c>
      <c r="EI211" s="16">
        <v>36527</v>
      </c>
      <c r="EJ211" t="s">
        <v>1954</v>
      </c>
      <c r="EK211" t="s">
        <v>2058</v>
      </c>
      <c r="EL211" s="16">
        <v>36526</v>
      </c>
      <c r="EM211" s="16">
        <v>36557</v>
      </c>
      <c r="EN211" t="s">
        <v>2001</v>
      </c>
      <c r="EO211" t="s">
        <v>2058</v>
      </c>
      <c r="EP211" s="16">
        <v>36526</v>
      </c>
      <c r="EQ211" t="s">
        <v>1954</v>
      </c>
      <c r="ER211" t="s">
        <v>2062</v>
      </c>
    </row>
    <row r="212" spans="28:149" x14ac:dyDescent="0.3">
      <c r="AB212">
        <v>112</v>
      </c>
      <c r="AC212" t="s">
        <v>338</v>
      </c>
      <c r="AD212">
        <v>35</v>
      </c>
      <c r="AE212" t="s">
        <v>178</v>
      </c>
      <c r="AF212" t="s">
        <v>126</v>
      </c>
      <c r="AG212">
        <v>77</v>
      </c>
      <c r="AH212">
        <v>5</v>
      </c>
      <c r="AI212">
        <v>45</v>
      </c>
      <c r="AJ212">
        <v>50</v>
      </c>
      <c r="AK212">
        <v>21</v>
      </c>
      <c r="AL212">
        <v>22</v>
      </c>
      <c r="AM212">
        <v>4</v>
      </c>
      <c r="AN212">
        <v>1</v>
      </c>
      <c r="AO212">
        <v>0</v>
      </c>
      <c r="AP212">
        <v>0</v>
      </c>
      <c r="AQ212">
        <v>32</v>
      </c>
      <c r="AR212">
        <v>13</v>
      </c>
      <c r="AS212">
        <v>0</v>
      </c>
      <c r="AT212">
        <v>165</v>
      </c>
      <c r="AU212" s="11" t="s">
        <v>339</v>
      </c>
      <c r="AV212">
        <v>385</v>
      </c>
      <c r="AW212" s="12">
        <v>75.715277777777786</v>
      </c>
      <c r="AX212" s="13">
        <v>0.98333333333333339</v>
      </c>
      <c r="AY212">
        <v>0</v>
      </c>
      <c r="AZ212">
        <v>0</v>
      </c>
      <c r="BB212">
        <v>130</v>
      </c>
      <c r="BC212">
        <v>48</v>
      </c>
      <c r="BD212">
        <v>34</v>
      </c>
      <c r="BE212">
        <v>111</v>
      </c>
      <c r="BJ212" t="s">
        <v>71</v>
      </c>
      <c r="BK212" t="s">
        <v>72</v>
      </c>
      <c r="BL212" t="s">
        <v>73</v>
      </c>
      <c r="BM212" t="s">
        <v>74</v>
      </c>
      <c r="BN212" t="s">
        <v>75</v>
      </c>
      <c r="BO212">
        <v>55</v>
      </c>
      <c r="BP212">
        <v>-6</v>
      </c>
      <c r="BQ212">
        <v>14</v>
      </c>
      <c r="BR212">
        <v>22</v>
      </c>
      <c r="BS212">
        <v>11</v>
      </c>
      <c r="CA212" s="12"/>
      <c r="CB212" s="13"/>
      <c r="DD212">
        <v>2.61</v>
      </c>
      <c r="DE212">
        <v>82</v>
      </c>
      <c r="DG212">
        <v>2.91</v>
      </c>
      <c r="DH212">
        <v>89</v>
      </c>
    </row>
    <row r="213" spans="28:149" x14ac:dyDescent="0.3">
      <c r="AB213">
        <v>113</v>
      </c>
      <c r="AC213" t="s">
        <v>340</v>
      </c>
      <c r="AD213">
        <v>24</v>
      </c>
      <c r="AE213" t="s">
        <v>120</v>
      </c>
      <c r="AF213" t="s">
        <v>124</v>
      </c>
      <c r="AG213">
        <v>78</v>
      </c>
      <c r="AH213">
        <v>33</v>
      </c>
      <c r="AI213">
        <v>17</v>
      </c>
      <c r="AJ213">
        <v>50</v>
      </c>
      <c r="AK213">
        <v>0</v>
      </c>
      <c r="AL213">
        <v>30</v>
      </c>
      <c r="AM213">
        <v>20</v>
      </c>
      <c r="AN213">
        <v>13</v>
      </c>
      <c r="AO213">
        <v>0</v>
      </c>
      <c r="AP213">
        <v>6</v>
      </c>
      <c r="AQ213">
        <v>13</v>
      </c>
      <c r="AR213">
        <v>4</v>
      </c>
      <c r="AS213">
        <v>0</v>
      </c>
      <c r="AT213">
        <v>236</v>
      </c>
      <c r="AU213" t="s">
        <v>161</v>
      </c>
      <c r="AV213">
        <v>404</v>
      </c>
      <c r="AW213" s="12">
        <v>53.343055555555559</v>
      </c>
      <c r="AX213" s="13">
        <v>0.68402777777777779</v>
      </c>
      <c r="AY213">
        <v>3</v>
      </c>
      <c r="AZ213">
        <v>13</v>
      </c>
      <c r="BA213" s="11">
        <v>45887</v>
      </c>
      <c r="BB213">
        <v>37</v>
      </c>
      <c r="BC213">
        <v>28</v>
      </c>
      <c r="BD213">
        <v>20</v>
      </c>
      <c r="BE213">
        <v>47</v>
      </c>
      <c r="BH213" t="s">
        <v>77</v>
      </c>
      <c r="BI213" t="s">
        <v>78</v>
      </c>
      <c r="BJ213" t="s">
        <v>79</v>
      </c>
      <c r="BK213" t="s">
        <v>80</v>
      </c>
      <c r="BL213" t="s">
        <v>3</v>
      </c>
      <c r="BM213" t="s">
        <v>4</v>
      </c>
      <c r="BN213" t="s">
        <v>5</v>
      </c>
      <c r="BO213">
        <v>55</v>
      </c>
      <c r="BP213">
        <v>13</v>
      </c>
      <c r="BQ213">
        <v>12</v>
      </c>
      <c r="BR213">
        <v>20</v>
      </c>
      <c r="BS213">
        <v>3</v>
      </c>
      <c r="BT213" t="s">
        <v>85</v>
      </c>
      <c r="BU213" t="s">
        <v>86</v>
      </c>
      <c r="BV213" t="s">
        <v>87</v>
      </c>
      <c r="BW213" t="s">
        <v>88</v>
      </c>
      <c r="BX213" t="s">
        <v>89</v>
      </c>
      <c r="BY213" t="s">
        <v>90</v>
      </c>
      <c r="BZ213" t="s">
        <v>91</v>
      </c>
      <c r="CA213" s="12" t="s">
        <v>92</v>
      </c>
      <c r="CB213" s="13" t="s">
        <v>93</v>
      </c>
      <c r="CC213" t="s">
        <v>94</v>
      </c>
      <c r="CD213" t="s">
        <v>95</v>
      </c>
      <c r="CE213" t="s">
        <v>96</v>
      </c>
      <c r="CF213" t="s">
        <v>97</v>
      </c>
      <c r="CG213" t="s">
        <v>98</v>
      </c>
      <c r="CH213" t="s">
        <v>99</v>
      </c>
      <c r="CI213" t="s">
        <v>100</v>
      </c>
      <c r="CJ213" t="s">
        <v>101</v>
      </c>
      <c r="CK213" t="s">
        <v>102</v>
      </c>
      <c r="DD213">
        <v>2.6</v>
      </c>
      <c r="DE213">
        <v>82</v>
      </c>
      <c r="DG213">
        <v>2.9</v>
      </c>
      <c r="DH213">
        <v>89</v>
      </c>
      <c r="DL213" t="s">
        <v>43</v>
      </c>
    </row>
    <row r="214" spans="28:149" x14ac:dyDescent="0.3">
      <c r="AB214">
        <v>114</v>
      </c>
      <c r="AC214" t="s">
        <v>346</v>
      </c>
      <c r="AD214">
        <v>23</v>
      </c>
      <c r="AE214" t="s">
        <v>147</v>
      </c>
      <c r="AF214" t="s">
        <v>126</v>
      </c>
      <c r="AG214">
        <v>76</v>
      </c>
      <c r="AH214">
        <v>16</v>
      </c>
      <c r="AI214">
        <v>34</v>
      </c>
      <c r="AJ214">
        <v>50</v>
      </c>
      <c r="AK214">
        <v>33</v>
      </c>
      <c r="AL214">
        <v>16</v>
      </c>
      <c r="AM214">
        <v>15</v>
      </c>
      <c r="AN214">
        <v>1</v>
      </c>
      <c r="AO214">
        <v>0</v>
      </c>
      <c r="AP214">
        <v>3</v>
      </c>
      <c r="AQ214">
        <v>20</v>
      </c>
      <c r="AR214">
        <v>14</v>
      </c>
      <c r="AS214">
        <v>0</v>
      </c>
      <c r="AT214">
        <v>166</v>
      </c>
      <c r="AU214" s="11">
        <v>45817</v>
      </c>
      <c r="AV214">
        <v>381</v>
      </c>
      <c r="AW214" s="12">
        <v>74.021527777777777</v>
      </c>
      <c r="AX214" s="13">
        <v>0.97430555555555554</v>
      </c>
      <c r="AY214">
        <v>0</v>
      </c>
      <c r="AZ214">
        <v>0</v>
      </c>
      <c r="BB214">
        <v>109</v>
      </c>
      <c r="BC214">
        <v>32</v>
      </c>
      <c r="BD214">
        <v>29</v>
      </c>
      <c r="BE214">
        <v>114</v>
      </c>
      <c r="BH214" t="s">
        <v>483</v>
      </c>
      <c r="BI214">
        <v>32</v>
      </c>
      <c r="BJ214" t="s">
        <v>265</v>
      </c>
      <c r="BK214" t="s">
        <v>109</v>
      </c>
      <c r="BL214">
        <v>78</v>
      </c>
      <c r="BM214">
        <v>30</v>
      </c>
      <c r="BN214">
        <v>24</v>
      </c>
      <c r="BO214">
        <v>55</v>
      </c>
      <c r="BP214">
        <v>-19</v>
      </c>
      <c r="BQ214">
        <v>57</v>
      </c>
      <c r="BR214">
        <v>12</v>
      </c>
      <c r="BS214">
        <v>7</v>
      </c>
      <c r="BT214">
        <v>4</v>
      </c>
      <c r="BU214">
        <v>7</v>
      </c>
      <c r="BV214">
        <v>22</v>
      </c>
      <c r="BW214">
        <v>0</v>
      </c>
      <c r="BX214">
        <v>2</v>
      </c>
      <c r="BY214">
        <v>191</v>
      </c>
      <c r="BZ214" s="11">
        <v>45853</v>
      </c>
      <c r="CA214" s="12">
        <v>344</v>
      </c>
      <c r="CB214" s="13">
        <v>55.682638888888896</v>
      </c>
      <c r="CC214" s="13">
        <v>0.71388888888888891</v>
      </c>
      <c r="CD214">
        <v>31</v>
      </c>
      <c r="CE214">
        <v>38</v>
      </c>
      <c r="CF214" t="s">
        <v>1033</v>
      </c>
      <c r="CG214">
        <v>57</v>
      </c>
      <c r="CH214">
        <v>128</v>
      </c>
      <c r="CI214">
        <v>43</v>
      </c>
      <c r="CJ214">
        <v>34</v>
      </c>
      <c r="CK214" t="s">
        <v>1507</v>
      </c>
      <c r="DD214">
        <v>2.59</v>
      </c>
      <c r="DE214">
        <v>82</v>
      </c>
      <c r="DG214">
        <v>2.89</v>
      </c>
      <c r="DH214">
        <v>88</v>
      </c>
    </row>
    <row r="215" spans="28:149" x14ac:dyDescent="0.3">
      <c r="AB215">
        <v>115</v>
      </c>
      <c r="AC215" t="s">
        <v>342</v>
      </c>
      <c r="AD215">
        <v>22</v>
      </c>
      <c r="AE215" t="s">
        <v>317</v>
      </c>
      <c r="AF215" t="s">
        <v>109</v>
      </c>
      <c r="AG215">
        <v>71</v>
      </c>
      <c r="AH215">
        <v>21</v>
      </c>
      <c r="AI215">
        <v>29</v>
      </c>
      <c r="AJ215">
        <v>50</v>
      </c>
      <c r="AK215">
        <v>4</v>
      </c>
      <c r="AL215">
        <v>36</v>
      </c>
      <c r="AM215">
        <v>15</v>
      </c>
      <c r="AN215">
        <v>6</v>
      </c>
      <c r="AO215">
        <v>0</v>
      </c>
      <c r="AP215">
        <v>2</v>
      </c>
      <c r="AQ215">
        <v>23</v>
      </c>
      <c r="AR215">
        <v>6</v>
      </c>
      <c r="AS215">
        <v>0</v>
      </c>
      <c r="AT215">
        <v>168</v>
      </c>
      <c r="AU215" s="11">
        <v>45789</v>
      </c>
      <c r="AV215">
        <v>325</v>
      </c>
      <c r="AW215" s="12">
        <v>49.627083333333331</v>
      </c>
      <c r="AX215" s="13">
        <v>0.69930555555555562</v>
      </c>
      <c r="AY215">
        <v>440</v>
      </c>
      <c r="AZ215">
        <v>451</v>
      </c>
      <c r="BA215" s="11" t="s">
        <v>343</v>
      </c>
      <c r="BB215">
        <v>29</v>
      </c>
      <c r="BC215">
        <v>68</v>
      </c>
      <c r="BD215">
        <v>15</v>
      </c>
      <c r="BE215">
        <v>47</v>
      </c>
      <c r="BH215" t="s">
        <v>622</v>
      </c>
      <c r="BI215">
        <v>24</v>
      </c>
      <c r="BJ215" t="s">
        <v>147</v>
      </c>
      <c r="BK215" t="s">
        <v>126</v>
      </c>
      <c r="BL215">
        <v>71</v>
      </c>
      <c r="BM215">
        <v>9</v>
      </c>
      <c r="BN215">
        <v>45</v>
      </c>
      <c r="BT215">
        <v>0</v>
      </c>
      <c r="BU215">
        <v>2</v>
      </c>
      <c r="BV215">
        <v>26</v>
      </c>
      <c r="BW215">
        <v>19</v>
      </c>
      <c r="BX215">
        <v>0</v>
      </c>
      <c r="BY215">
        <v>162</v>
      </c>
      <c r="BZ215" s="11">
        <v>45813</v>
      </c>
      <c r="CA215" s="12">
        <v>401</v>
      </c>
      <c r="CB215" s="12">
        <v>72.598611111111111</v>
      </c>
      <c r="CC215" s="12">
        <v>1.0222222222222224</v>
      </c>
      <c r="CD215">
        <v>0</v>
      </c>
      <c r="CE215">
        <v>0</v>
      </c>
      <c r="CG215">
        <v>97</v>
      </c>
      <c r="CH215">
        <v>55</v>
      </c>
      <c r="CI215">
        <v>33</v>
      </c>
      <c r="CJ215">
        <v>36</v>
      </c>
      <c r="CK215" t="s">
        <v>1508</v>
      </c>
      <c r="DD215">
        <v>2.58</v>
      </c>
      <c r="DE215">
        <v>82</v>
      </c>
      <c r="DG215">
        <v>2.88</v>
      </c>
      <c r="DH215">
        <v>88</v>
      </c>
      <c r="DL215" t="s">
        <v>42</v>
      </c>
    </row>
    <row r="216" spans="28:149" x14ac:dyDescent="0.3">
      <c r="AB216">
        <v>116</v>
      </c>
      <c r="AC216" t="s">
        <v>348</v>
      </c>
      <c r="AD216">
        <v>28</v>
      </c>
      <c r="AE216" t="s">
        <v>130</v>
      </c>
      <c r="AF216" t="s">
        <v>105</v>
      </c>
      <c r="AG216">
        <v>77</v>
      </c>
      <c r="AH216">
        <v>25</v>
      </c>
      <c r="AI216">
        <v>25</v>
      </c>
      <c r="AJ216">
        <v>50</v>
      </c>
      <c r="AK216">
        <v>7</v>
      </c>
      <c r="AL216">
        <v>58</v>
      </c>
      <c r="AM216">
        <v>18</v>
      </c>
      <c r="AN216">
        <v>7</v>
      </c>
      <c r="AO216">
        <v>0</v>
      </c>
      <c r="AP216">
        <v>5</v>
      </c>
      <c r="AQ216">
        <v>20</v>
      </c>
      <c r="AR216">
        <v>5</v>
      </c>
      <c r="AS216">
        <v>0</v>
      </c>
      <c r="AT216">
        <v>229</v>
      </c>
      <c r="AU216" s="11">
        <v>45910</v>
      </c>
      <c r="AV216">
        <v>506</v>
      </c>
      <c r="AW216" s="12">
        <v>56.933333333333337</v>
      </c>
      <c r="AX216" s="13">
        <v>0.73958333333333337</v>
      </c>
      <c r="AY216">
        <v>8</v>
      </c>
      <c r="AZ216">
        <v>17</v>
      </c>
      <c r="BA216" t="s">
        <v>349</v>
      </c>
      <c r="BB216">
        <v>62</v>
      </c>
      <c r="BC216">
        <v>138</v>
      </c>
      <c r="BD216">
        <v>21</v>
      </c>
      <c r="BE216">
        <v>72</v>
      </c>
      <c r="BH216" t="s">
        <v>838</v>
      </c>
      <c r="BI216">
        <v>24</v>
      </c>
      <c r="BJ216" t="s">
        <v>271</v>
      </c>
      <c r="BK216" t="s">
        <v>109</v>
      </c>
      <c r="BL216">
        <v>75</v>
      </c>
      <c r="BM216">
        <v>18</v>
      </c>
      <c r="BN216">
        <v>36</v>
      </c>
      <c r="BO216" t="s">
        <v>81</v>
      </c>
      <c r="BP216" t="s">
        <v>7</v>
      </c>
      <c r="BQ216" t="s">
        <v>82</v>
      </c>
      <c r="BR216" t="s">
        <v>83</v>
      </c>
      <c r="BS216" t="s">
        <v>84</v>
      </c>
      <c r="BT216">
        <v>0</v>
      </c>
      <c r="BU216">
        <v>3</v>
      </c>
      <c r="BV216">
        <v>23</v>
      </c>
      <c r="BW216">
        <v>13</v>
      </c>
      <c r="BX216">
        <v>0</v>
      </c>
      <c r="BY216">
        <v>128</v>
      </c>
      <c r="BZ216" s="11">
        <v>45671</v>
      </c>
      <c r="CA216" s="12">
        <v>280</v>
      </c>
      <c r="CB216" s="13">
        <v>59.432638888888896</v>
      </c>
      <c r="CC216" s="13">
        <v>0.79236111111111107</v>
      </c>
      <c r="CD216">
        <v>127</v>
      </c>
      <c r="CE216">
        <v>147</v>
      </c>
      <c r="CF216" t="s">
        <v>494</v>
      </c>
      <c r="CG216">
        <v>48</v>
      </c>
      <c r="CH216">
        <v>27</v>
      </c>
      <c r="CI216">
        <v>43</v>
      </c>
      <c r="CJ216">
        <v>28</v>
      </c>
      <c r="DD216">
        <v>2.57</v>
      </c>
      <c r="DE216">
        <v>82</v>
      </c>
      <c r="DG216">
        <v>2.87</v>
      </c>
      <c r="DH216">
        <v>88</v>
      </c>
    </row>
    <row r="217" spans="28:149" x14ac:dyDescent="0.3">
      <c r="AB217">
        <v>117</v>
      </c>
      <c r="AC217" t="s">
        <v>350</v>
      </c>
      <c r="AD217">
        <v>30</v>
      </c>
      <c r="AE217" t="s">
        <v>189</v>
      </c>
      <c r="AF217" t="s">
        <v>109</v>
      </c>
      <c r="AG217">
        <v>49</v>
      </c>
      <c r="AH217">
        <v>18</v>
      </c>
      <c r="AI217">
        <v>32</v>
      </c>
      <c r="AJ217">
        <v>50</v>
      </c>
      <c r="AK217">
        <v>15</v>
      </c>
      <c r="AL217">
        <v>18</v>
      </c>
      <c r="AM217">
        <v>11</v>
      </c>
      <c r="AN217">
        <v>7</v>
      </c>
      <c r="AO217">
        <v>0</v>
      </c>
      <c r="AP217">
        <v>2</v>
      </c>
      <c r="AQ217">
        <v>24</v>
      </c>
      <c r="AR217">
        <v>5</v>
      </c>
      <c r="AS217">
        <v>3</v>
      </c>
      <c r="AT217">
        <v>123</v>
      </c>
      <c r="AU217" s="11">
        <v>45822</v>
      </c>
      <c r="AV217">
        <v>205</v>
      </c>
      <c r="AW217" s="12">
        <v>39.354861111111113</v>
      </c>
      <c r="AX217" s="13">
        <v>0.80347222222222225</v>
      </c>
      <c r="AY217">
        <v>559</v>
      </c>
      <c r="AZ217">
        <v>511</v>
      </c>
      <c r="BA217" t="s">
        <v>466</v>
      </c>
      <c r="BB217">
        <v>32</v>
      </c>
      <c r="BC217">
        <v>28</v>
      </c>
      <c r="BD217">
        <v>9</v>
      </c>
      <c r="BE217">
        <v>49</v>
      </c>
      <c r="BH217" t="s">
        <v>371</v>
      </c>
      <c r="BI217">
        <v>32</v>
      </c>
      <c r="BJ217" t="s">
        <v>310</v>
      </c>
      <c r="BK217" t="s">
        <v>105</v>
      </c>
      <c r="BL217">
        <v>82</v>
      </c>
      <c r="BM217">
        <v>30</v>
      </c>
      <c r="BN217">
        <v>24</v>
      </c>
      <c r="BO217">
        <v>54</v>
      </c>
      <c r="BP217">
        <v>19</v>
      </c>
      <c r="BQ217">
        <v>76</v>
      </c>
      <c r="BR217">
        <v>23</v>
      </c>
      <c r="BS217">
        <v>3</v>
      </c>
      <c r="BT217">
        <v>0</v>
      </c>
      <c r="BU217">
        <v>8</v>
      </c>
      <c r="BV217">
        <v>14</v>
      </c>
      <c r="BW217">
        <v>10</v>
      </c>
      <c r="BX217">
        <v>0</v>
      </c>
      <c r="BY217">
        <v>218</v>
      </c>
      <c r="BZ217" s="11">
        <v>45882</v>
      </c>
      <c r="CA217" s="12">
        <v>384</v>
      </c>
      <c r="CB217" s="13">
        <v>58.834027777777777</v>
      </c>
      <c r="CC217" s="13">
        <v>0.71736111111111101</v>
      </c>
      <c r="CD217">
        <v>13</v>
      </c>
      <c r="CE217">
        <v>21</v>
      </c>
      <c r="CF217" t="s">
        <v>433</v>
      </c>
      <c r="CG217">
        <v>42</v>
      </c>
      <c r="CH217">
        <v>89</v>
      </c>
      <c r="CI217">
        <v>21</v>
      </c>
      <c r="CJ217">
        <v>37</v>
      </c>
      <c r="DD217">
        <v>2.56</v>
      </c>
      <c r="DE217">
        <v>82</v>
      </c>
      <c r="DG217">
        <v>2.86</v>
      </c>
      <c r="DH217">
        <v>88</v>
      </c>
      <c r="DL217" t="s">
        <v>43</v>
      </c>
    </row>
    <row r="218" spans="28:149" x14ac:dyDescent="0.3">
      <c r="AB218">
        <v>118</v>
      </c>
      <c r="AC218" t="s">
        <v>344</v>
      </c>
      <c r="AD218">
        <v>32</v>
      </c>
      <c r="AE218" t="s">
        <v>246</v>
      </c>
      <c r="AF218" t="s">
        <v>109</v>
      </c>
      <c r="AG218">
        <v>73</v>
      </c>
      <c r="AH218">
        <v>28</v>
      </c>
      <c r="AI218">
        <v>22</v>
      </c>
      <c r="AJ218">
        <v>50</v>
      </c>
      <c r="AK218">
        <v>-19</v>
      </c>
      <c r="AL218">
        <v>14</v>
      </c>
      <c r="AM218">
        <v>22</v>
      </c>
      <c r="AN218">
        <v>6</v>
      </c>
      <c r="AO218">
        <v>0</v>
      </c>
      <c r="AP218">
        <v>1</v>
      </c>
      <c r="AQ218">
        <v>14</v>
      </c>
      <c r="AR218">
        <v>8</v>
      </c>
      <c r="AS218">
        <v>0</v>
      </c>
      <c r="AT218">
        <v>218</v>
      </c>
      <c r="AU218" s="11">
        <v>45881</v>
      </c>
      <c r="AV218">
        <v>382</v>
      </c>
      <c r="AW218" s="12">
        <v>51.352777777777781</v>
      </c>
      <c r="AX218" s="13">
        <v>0.70347222222222217</v>
      </c>
      <c r="AY218">
        <v>11</v>
      </c>
      <c r="AZ218">
        <v>11</v>
      </c>
      <c r="BA218" t="s">
        <v>106</v>
      </c>
      <c r="BB218">
        <v>31</v>
      </c>
      <c r="BC218">
        <v>51</v>
      </c>
      <c r="BD218">
        <v>18</v>
      </c>
      <c r="BE218">
        <v>47</v>
      </c>
      <c r="BH218" t="s">
        <v>316</v>
      </c>
      <c r="BI218">
        <v>26</v>
      </c>
      <c r="BJ218" t="s">
        <v>317</v>
      </c>
      <c r="BK218" t="s">
        <v>109</v>
      </c>
      <c r="BL218">
        <v>76</v>
      </c>
      <c r="BM218">
        <v>20</v>
      </c>
      <c r="BN218">
        <v>34</v>
      </c>
      <c r="BO218">
        <v>54</v>
      </c>
      <c r="BP218">
        <v>8</v>
      </c>
      <c r="BQ218">
        <v>36</v>
      </c>
      <c r="BR218">
        <v>7</v>
      </c>
      <c r="BS218">
        <v>2</v>
      </c>
      <c r="BT218">
        <v>0</v>
      </c>
      <c r="BU218">
        <v>5</v>
      </c>
      <c r="BV218">
        <v>25</v>
      </c>
      <c r="BW218">
        <v>9</v>
      </c>
      <c r="BX218">
        <v>0</v>
      </c>
      <c r="BY218">
        <v>172</v>
      </c>
      <c r="BZ218" s="11">
        <v>45819</v>
      </c>
      <c r="CA218" s="12">
        <v>354</v>
      </c>
      <c r="CB218" s="13">
        <v>57.91180555555556</v>
      </c>
      <c r="CC218" s="13">
        <v>0.76180555555555562</v>
      </c>
      <c r="CD218">
        <v>6</v>
      </c>
      <c r="CE218">
        <v>12</v>
      </c>
      <c r="CF218" t="s">
        <v>156</v>
      </c>
      <c r="CG218">
        <v>30</v>
      </c>
      <c r="CH218">
        <v>17</v>
      </c>
      <c r="CI218">
        <v>45</v>
      </c>
      <c r="CJ218">
        <v>44</v>
      </c>
      <c r="DD218">
        <v>2.5499999999999998</v>
      </c>
      <c r="DE218">
        <v>82</v>
      </c>
      <c r="DG218">
        <v>2.85</v>
      </c>
      <c r="DH218">
        <v>88</v>
      </c>
    </row>
    <row r="219" spans="28:149" x14ac:dyDescent="0.3">
      <c r="AB219">
        <v>119</v>
      </c>
      <c r="AC219" t="s">
        <v>345</v>
      </c>
      <c r="AD219">
        <v>27</v>
      </c>
      <c r="AE219" t="s">
        <v>191</v>
      </c>
      <c r="AF219" t="s">
        <v>105</v>
      </c>
      <c r="AG219">
        <v>71</v>
      </c>
      <c r="AH219">
        <v>25</v>
      </c>
      <c r="AI219">
        <v>24</v>
      </c>
      <c r="AJ219">
        <v>49</v>
      </c>
      <c r="AK219">
        <v>-24</v>
      </c>
      <c r="AL219">
        <v>16</v>
      </c>
      <c r="AM219">
        <v>16</v>
      </c>
      <c r="AN219">
        <v>9</v>
      </c>
      <c r="AO219">
        <v>0</v>
      </c>
      <c r="AP219">
        <v>3</v>
      </c>
      <c r="AQ219">
        <v>13</v>
      </c>
      <c r="AR219">
        <v>11</v>
      </c>
      <c r="AS219">
        <v>0</v>
      </c>
      <c r="AT219">
        <v>139</v>
      </c>
      <c r="AU219" s="11" t="s">
        <v>171</v>
      </c>
      <c r="AV219">
        <v>307</v>
      </c>
      <c r="AW219" s="12">
        <v>53.795138888888886</v>
      </c>
      <c r="AX219" s="13">
        <v>0.75763888888888886</v>
      </c>
      <c r="AY219">
        <v>13</v>
      </c>
      <c r="AZ219">
        <v>38</v>
      </c>
      <c r="BA219" s="11">
        <v>45802</v>
      </c>
      <c r="BB219">
        <v>32</v>
      </c>
      <c r="BC219">
        <v>74</v>
      </c>
      <c r="BD219">
        <v>18</v>
      </c>
      <c r="BE219">
        <v>36</v>
      </c>
      <c r="BH219" t="s">
        <v>378</v>
      </c>
      <c r="BI219">
        <v>28</v>
      </c>
      <c r="BJ219" t="s">
        <v>147</v>
      </c>
      <c r="BK219" t="s">
        <v>198</v>
      </c>
      <c r="BL219">
        <v>81</v>
      </c>
      <c r="BM219">
        <v>22</v>
      </c>
      <c r="BN219">
        <v>31</v>
      </c>
      <c r="BO219">
        <v>54</v>
      </c>
      <c r="BP219">
        <v>-44</v>
      </c>
      <c r="BQ219">
        <v>23</v>
      </c>
      <c r="BR219">
        <v>12</v>
      </c>
      <c r="BS219">
        <v>6</v>
      </c>
      <c r="BT219">
        <v>0</v>
      </c>
      <c r="BU219">
        <v>3</v>
      </c>
      <c r="BV219">
        <v>26</v>
      </c>
      <c r="BW219">
        <v>5</v>
      </c>
      <c r="BX219">
        <v>0</v>
      </c>
      <c r="BY219">
        <v>150</v>
      </c>
      <c r="BZ219" s="11">
        <v>45852</v>
      </c>
      <c r="CA219" s="12">
        <v>283</v>
      </c>
      <c r="CB219" s="13">
        <v>50.824999999999996</v>
      </c>
      <c r="CC219" s="13">
        <v>0.62777777777777777</v>
      </c>
      <c r="CD219">
        <v>4</v>
      </c>
      <c r="CE219">
        <v>5</v>
      </c>
      <c r="CF219" t="s">
        <v>228</v>
      </c>
      <c r="CG219">
        <v>34</v>
      </c>
      <c r="CH219">
        <v>108</v>
      </c>
      <c r="CI219">
        <v>43</v>
      </c>
      <c r="CJ219">
        <v>45</v>
      </c>
      <c r="DD219">
        <v>2.54</v>
      </c>
      <c r="DE219">
        <v>82</v>
      </c>
      <c r="DG219">
        <v>2.84</v>
      </c>
      <c r="DH219">
        <v>88</v>
      </c>
      <c r="DL219" t="s">
        <v>44</v>
      </c>
    </row>
    <row r="220" spans="28:149" x14ac:dyDescent="0.3">
      <c r="AB220">
        <v>120</v>
      </c>
      <c r="AC220" t="s">
        <v>356</v>
      </c>
      <c r="AD220">
        <v>37</v>
      </c>
      <c r="AE220" t="s">
        <v>193</v>
      </c>
      <c r="AF220" t="s">
        <v>109</v>
      </c>
      <c r="AG220">
        <v>78</v>
      </c>
      <c r="AH220">
        <v>15</v>
      </c>
      <c r="AI220">
        <v>34</v>
      </c>
      <c r="AJ220">
        <v>49</v>
      </c>
      <c r="AK220">
        <v>-7</v>
      </c>
      <c r="AL220">
        <v>18</v>
      </c>
      <c r="AM220">
        <v>11</v>
      </c>
      <c r="AN220">
        <v>4</v>
      </c>
      <c r="AO220">
        <v>0</v>
      </c>
      <c r="AP220">
        <v>3</v>
      </c>
      <c r="AQ220">
        <v>20</v>
      </c>
      <c r="AR220">
        <v>13</v>
      </c>
      <c r="AS220">
        <v>1</v>
      </c>
      <c r="AT220">
        <v>135</v>
      </c>
      <c r="AU220" s="11">
        <v>45668</v>
      </c>
      <c r="AV220">
        <v>230</v>
      </c>
      <c r="AW220" s="12">
        <v>59.615972222222219</v>
      </c>
      <c r="AX220" s="13">
        <v>0.76458333333333339</v>
      </c>
      <c r="AY220">
        <v>586</v>
      </c>
      <c r="AZ220">
        <v>367</v>
      </c>
      <c r="BA220" t="s">
        <v>2111</v>
      </c>
      <c r="BB220">
        <v>39</v>
      </c>
      <c r="BC220">
        <v>62</v>
      </c>
      <c r="BD220">
        <v>17</v>
      </c>
      <c r="BE220">
        <v>66</v>
      </c>
      <c r="BH220" t="s">
        <v>159</v>
      </c>
      <c r="BI220">
        <v>25</v>
      </c>
      <c r="BJ220" t="s">
        <v>145</v>
      </c>
      <c r="BK220" t="s">
        <v>109</v>
      </c>
      <c r="BL220">
        <v>77</v>
      </c>
      <c r="BM220">
        <v>24</v>
      </c>
      <c r="BN220">
        <v>29</v>
      </c>
      <c r="BO220">
        <v>54</v>
      </c>
      <c r="BP220">
        <v>-16</v>
      </c>
      <c r="BQ220">
        <v>26</v>
      </c>
      <c r="BR220">
        <v>20</v>
      </c>
      <c r="BS220">
        <v>10</v>
      </c>
      <c r="BT220">
        <v>0</v>
      </c>
      <c r="BU220">
        <v>3</v>
      </c>
      <c r="BV220">
        <v>24</v>
      </c>
      <c r="BW220">
        <v>5</v>
      </c>
      <c r="BX220">
        <v>0</v>
      </c>
      <c r="BY220">
        <v>231</v>
      </c>
      <c r="BZ220" s="11">
        <v>45757</v>
      </c>
      <c r="CA220" s="12">
        <v>438</v>
      </c>
      <c r="CB220" s="13">
        <v>55.684722222222227</v>
      </c>
      <c r="CC220" s="13">
        <v>0.72291666666666676</v>
      </c>
      <c r="CD220">
        <v>47</v>
      </c>
      <c r="CE220">
        <v>91</v>
      </c>
      <c r="CF220" t="s">
        <v>1509</v>
      </c>
      <c r="CG220">
        <v>31</v>
      </c>
      <c r="CH220">
        <v>77</v>
      </c>
      <c r="CI220">
        <v>23</v>
      </c>
      <c r="CJ220">
        <v>52</v>
      </c>
      <c r="DD220">
        <v>2.5299999999999998</v>
      </c>
      <c r="DE220">
        <v>82</v>
      </c>
      <c r="DG220">
        <v>2.83</v>
      </c>
      <c r="DH220">
        <v>88</v>
      </c>
      <c r="DL220" t="s">
        <v>26</v>
      </c>
    </row>
    <row r="221" spans="28:149" x14ac:dyDescent="0.3">
      <c r="AB221">
        <v>121</v>
      </c>
      <c r="AC221" t="s">
        <v>357</v>
      </c>
      <c r="AD221">
        <v>25</v>
      </c>
      <c r="AE221" t="s">
        <v>208</v>
      </c>
      <c r="AF221" t="s">
        <v>109</v>
      </c>
      <c r="AG221">
        <v>74</v>
      </c>
      <c r="AH221">
        <v>19</v>
      </c>
      <c r="AI221">
        <v>30</v>
      </c>
      <c r="AJ221">
        <v>49</v>
      </c>
      <c r="AK221">
        <v>14</v>
      </c>
      <c r="AL221">
        <v>16</v>
      </c>
      <c r="AM221">
        <v>16</v>
      </c>
      <c r="AN221">
        <v>0</v>
      </c>
      <c r="AO221">
        <v>3</v>
      </c>
      <c r="AP221">
        <v>1</v>
      </c>
      <c r="AQ221">
        <v>25</v>
      </c>
      <c r="AR221">
        <v>2</v>
      </c>
      <c r="AS221">
        <v>3</v>
      </c>
      <c r="AT221">
        <v>88</v>
      </c>
      <c r="AU221" s="11">
        <v>45829</v>
      </c>
      <c r="AV221">
        <v>179</v>
      </c>
      <c r="AW221" s="12">
        <v>51.831944444444446</v>
      </c>
      <c r="AX221" s="13">
        <v>0.7006944444444444</v>
      </c>
      <c r="AY221">
        <v>584</v>
      </c>
      <c r="AZ221">
        <v>538</v>
      </c>
      <c r="BA221" t="s">
        <v>683</v>
      </c>
      <c r="BB221">
        <v>34</v>
      </c>
      <c r="BC221">
        <v>16</v>
      </c>
      <c r="BD221">
        <v>24</v>
      </c>
      <c r="BE221">
        <v>63</v>
      </c>
      <c r="BH221" t="s">
        <v>541</v>
      </c>
      <c r="BI221">
        <v>28</v>
      </c>
      <c r="BJ221" t="s">
        <v>108</v>
      </c>
      <c r="BK221" t="s">
        <v>105</v>
      </c>
      <c r="BL221">
        <v>54</v>
      </c>
      <c r="BM221">
        <v>28</v>
      </c>
      <c r="BN221">
        <v>25</v>
      </c>
      <c r="BO221">
        <v>54</v>
      </c>
      <c r="BP221">
        <v>-10</v>
      </c>
      <c r="BQ221">
        <v>24</v>
      </c>
      <c r="BR221">
        <v>16</v>
      </c>
      <c r="BS221">
        <v>4</v>
      </c>
      <c r="BT221">
        <v>0</v>
      </c>
      <c r="BU221">
        <v>6</v>
      </c>
      <c r="BV221">
        <v>18</v>
      </c>
      <c r="BW221">
        <v>5</v>
      </c>
      <c r="BX221">
        <v>2</v>
      </c>
      <c r="BY221">
        <v>158</v>
      </c>
      <c r="BZ221" s="11">
        <v>45855</v>
      </c>
      <c r="CA221" s="12">
        <v>272</v>
      </c>
      <c r="CB221" s="13">
        <v>48.03819444444445</v>
      </c>
      <c r="CC221" s="13">
        <v>0.88958333333333339</v>
      </c>
      <c r="CD221">
        <v>2</v>
      </c>
      <c r="CE221">
        <v>5</v>
      </c>
      <c r="CF221" s="11">
        <v>45836</v>
      </c>
      <c r="CG221">
        <v>24</v>
      </c>
      <c r="CH221">
        <v>74</v>
      </c>
      <c r="CI221">
        <v>29</v>
      </c>
      <c r="CJ221">
        <v>23</v>
      </c>
      <c r="DD221">
        <v>2.52</v>
      </c>
      <c r="DE221">
        <v>82</v>
      </c>
      <c r="DG221">
        <v>2.82</v>
      </c>
      <c r="DH221">
        <v>88</v>
      </c>
      <c r="DL221" t="s">
        <v>45</v>
      </c>
    </row>
    <row r="222" spans="28:149" x14ac:dyDescent="0.3">
      <c r="AB222">
        <v>122</v>
      </c>
      <c r="AC222" t="s">
        <v>352</v>
      </c>
      <c r="AD222">
        <v>31</v>
      </c>
      <c r="AE222" t="s">
        <v>112</v>
      </c>
      <c r="AF222" t="s">
        <v>109</v>
      </c>
      <c r="AG222">
        <v>76</v>
      </c>
      <c r="AH222">
        <v>20</v>
      </c>
      <c r="AI222">
        <v>29</v>
      </c>
      <c r="AJ222">
        <v>49</v>
      </c>
      <c r="AK222">
        <v>5</v>
      </c>
      <c r="AL222">
        <v>24</v>
      </c>
      <c r="AM222">
        <v>11</v>
      </c>
      <c r="AN222">
        <v>7</v>
      </c>
      <c r="AO222">
        <v>2</v>
      </c>
      <c r="AP222">
        <v>5</v>
      </c>
      <c r="AQ222">
        <v>16</v>
      </c>
      <c r="AR222">
        <v>13</v>
      </c>
      <c r="AS222">
        <v>0</v>
      </c>
      <c r="AT222">
        <v>160</v>
      </c>
      <c r="AU222" s="11">
        <v>45789</v>
      </c>
      <c r="AV222">
        <v>285</v>
      </c>
      <c r="AW222" s="12">
        <v>60.228472222222223</v>
      </c>
      <c r="AX222" s="13">
        <v>0.79236111111111107</v>
      </c>
      <c r="AY222">
        <v>261</v>
      </c>
      <c r="AZ222">
        <v>271</v>
      </c>
      <c r="BA222" t="s">
        <v>353</v>
      </c>
      <c r="BB222">
        <v>48</v>
      </c>
      <c r="BC222">
        <v>25</v>
      </c>
      <c r="BD222">
        <v>29</v>
      </c>
      <c r="BE222">
        <v>49</v>
      </c>
      <c r="BH222" t="s">
        <v>220</v>
      </c>
      <c r="BI222">
        <v>31</v>
      </c>
      <c r="BJ222" t="s">
        <v>120</v>
      </c>
      <c r="BK222" t="s">
        <v>105</v>
      </c>
      <c r="BL222">
        <v>56</v>
      </c>
      <c r="BM222">
        <v>16</v>
      </c>
      <c r="BN222">
        <v>37</v>
      </c>
      <c r="BO222">
        <v>53</v>
      </c>
      <c r="BP222">
        <v>22</v>
      </c>
      <c r="BQ222">
        <v>54</v>
      </c>
      <c r="BR222">
        <v>16</v>
      </c>
      <c r="BS222">
        <v>6</v>
      </c>
      <c r="BT222">
        <v>2</v>
      </c>
      <c r="BU222">
        <v>5</v>
      </c>
      <c r="BV222">
        <v>25</v>
      </c>
      <c r="BW222">
        <v>10</v>
      </c>
      <c r="BX222">
        <v>2</v>
      </c>
      <c r="BY222">
        <v>117</v>
      </c>
      <c r="BZ222" s="11">
        <v>45851</v>
      </c>
      <c r="CA222" s="12">
        <v>212</v>
      </c>
      <c r="CB222" s="13">
        <v>45.283333333333331</v>
      </c>
      <c r="CC222" s="13">
        <v>0.80833333333333324</v>
      </c>
      <c r="CD222">
        <v>0</v>
      </c>
      <c r="CE222">
        <v>4</v>
      </c>
      <c r="CF222" t="s">
        <v>132</v>
      </c>
      <c r="CG222">
        <v>40</v>
      </c>
      <c r="CH222">
        <v>34</v>
      </c>
      <c r="CI222">
        <v>62</v>
      </c>
      <c r="CJ222">
        <v>29</v>
      </c>
      <c r="DD222">
        <v>2.5099999999999998</v>
      </c>
      <c r="DE222">
        <v>82</v>
      </c>
      <c r="DG222">
        <v>2.81</v>
      </c>
      <c r="DH222">
        <v>88</v>
      </c>
      <c r="DL222" t="s">
        <v>46</v>
      </c>
    </row>
    <row r="223" spans="28:149" x14ac:dyDescent="0.3">
      <c r="AB223">
        <v>123</v>
      </c>
      <c r="AC223" t="s">
        <v>362</v>
      </c>
      <c r="AD223">
        <v>29</v>
      </c>
      <c r="AE223" t="s">
        <v>170</v>
      </c>
      <c r="AF223" t="s">
        <v>109</v>
      </c>
      <c r="AG223">
        <v>78</v>
      </c>
      <c r="AH223">
        <v>18</v>
      </c>
      <c r="AI223">
        <v>31</v>
      </c>
      <c r="AJ223">
        <v>49</v>
      </c>
      <c r="AK223">
        <v>-18</v>
      </c>
      <c r="AL223">
        <v>44</v>
      </c>
      <c r="AM223">
        <v>13</v>
      </c>
      <c r="AN223">
        <v>5</v>
      </c>
      <c r="AO223">
        <v>0</v>
      </c>
      <c r="AP223">
        <v>5</v>
      </c>
      <c r="AQ223">
        <v>20</v>
      </c>
      <c r="AR223">
        <v>11</v>
      </c>
      <c r="AS223">
        <v>0</v>
      </c>
      <c r="AT223">
        <v>235</v>
      </c>
      <c r="AU223" s="11">
        <v>45845</v>
      </c>
      <c r="AV223">
        <v>471</v>
      </c>
      <c r="AW223" s="12">
        <v>58.043055555555554</v>
      </c>
      <c r="AX223" s="13">
        <v>0.74444444444444446</v>
      </c>
      <c r="AY223">
        <v>16</v>
      </c>
      <c r="AZ223">
        <v>28</v>
      </c>
      <c r="BA223" s="11" t="s">
        <v>612</v>
      </c>
      <c r="BB223">
        <v>28</v>
      </c>
      <c r="BC223">
        <v>92</v>
      </c>
      <c r="BD223">
        <v>23</v>
      </c>
      <c r="BE223">
        <v>78</v>
      </c>
      <c r="BH223" t="s">
        <v>293</v>
      </c>
      <c r="BI223">
        <v>29</v>
      </c>
      <c r="BJ223" t="s">
        <v>145</v>
      </c>
      <c r="BK223" t="s">
        <v>198</v>
      </c>
      <c r="BL223">
        <v>76</v>
      </c>
      <c r="BM223">
        <v>25</v>
      </c>
      <c r="BN223">
        <v>28</v>
      </c>
      <c r="BO223">
        <v>53</v>
      </c>
      <c r="BP223">
        <v>-9</v>
      </c>
      <c r="BQ223">
        <v>42</v>
      </c>
      <c r="BR223">
        <v>16</v>
      </c>
      <c r="BS223">
        <v>8</v>
      </c>
      <c r="BT223">
        <v>1</v>
      </c>
      <c r="BU223">
        <v>4</v>
      </c>
      <c r="BV223">
        <v>17</v>
      </c>
      <c r="BW223">
        <v>8</v>
      </c>
      <c r="BX223">
        <v>3</v>
      </c>
      <c r="BY223">
        <v>142</v>
      </c>
      <c r="BZ223" s="11">
        <v>45825</v>
      </c>
      <c r="CA223" s="12">
        <v>280</v>
      </c>
      <c r="CB223" s="13">
        <v>51.93888888888889</v>
      </c>
      <c r="CC223" s="13">
        <v>0.68333333333333324</v>
      </c>
      <c r="CD223">
        <v>66</v>
      </c>
      <c r="CE223">
        <v>74</v>
      </c>
      <c r="CF223" t="s">
        <v>217</v>
      </c>
      <c r="CG223">
        <v>26</v>
      </c>
      <c r="CH223">
        <v>16</v>
      </c>
      <c r="CI223">
        <v>40</v>
      </c>
      <c r="CJ223">
        <v>40</v>
      </c>
      <c r="CK223" t="s">
        <v>1510</v>
      </c>
      <c r="DD223">
        <v>2.5</v>
      </c>
      <c r="DE223">
        <v>82</v>
      </c>
      <c r="DG223">
        <v>2.8</v>
      </c>
      <c r="DH223">
        <v>88</v>
      </c>
      <c r="DL223" t="s">
        <v>47</v>
      </c>
    </row>
    <row r="224" spans="28:149" x14ac:dyDescent="0.3">
      <c r="AB224">
        <v>124</v>
      </c>
      <c r="AC224" t="s">
        <v>365</v>
      </c>
      <c r="AD224">
        <v>36</v>
      </c>
      <c r="AE224" t="s">
        <v>160</v>
      </c>
      <c r="AF224" t="s">
        <v>124</v>
      </c>
      <c r="AG224">
        <v>68</v>
      </c>
      <c r="AH224">
        <v>21</v>
      </c>
      <c r="AI224">
        <v>28</v>
      </c>
      <c r="AJ224">
        <v>49</v>
      </c>
      <c r="AK224">
        <v>-8</v>
      </c>
      <c r="AL224">
        <v>64</v>
      </c>
      <c r="AM224">
        <v>16</v>
      </c>
      <c r="AN224">
        <v>5</v>
      </c>
      <c r="AO224">
        <v>0</v>
      </c>
      <c r="AP224">
        <v>5</v>
      </c>
      <c r="AQ224">
        <v>19</v>
      </c>
      <c r="AR224">
        <v>8</v>
      </c>
      <c r="AS224">
        <v>1</v>
      </c>
      <c r="AT224">
        <v>189</v>
      </c>
      <c r="AU224" s="11">
        <v>45668</v>
      </c>
      <c r="AV224">
        <v>371</v>
      </c>
      <c r="AW224" s="12">
        <v>51.86805555555555</v>
      </c>
      <c r="AX224" s="13">
        <v>0.76250000000000007</v>
      </c>
      <c r="AY224">
        <v>5</v>
      </c>
      <c r="AZ224">
        <v>8</v>
      </c>
      <c r="BA224" t="s">
        <v>305</v>
      </c>
      <c r="BB224">
        <v>32</v>
      </c>
      <c r="BC224">
        <v>79</v>
      </c>
      <c r="BD224">
        <v>20</v>
      </c>
      <c r="BE224">
        <v>79</v>
      </c>
      <c r="BH224" t="s">
        <v>449</v>
      </c>
      <c r="BI224">
        <v>24</v>
      </c>
      <c r="BJ224" t="s">
        <v>186</v>
      </c>
      <c r="BK224" t="s">
        <v>105</v>
      </c>
      <c r="BL224">
        <v>78</v>
      </c>
      <c r="BM224">
        <v>28</v>
      </c>
      <c r="BN224">
        <v>25</v>
      </c>
      <c r="BO224">
        <v>53</v>
      </c>
      <c r="BP224">
        <v>5</v>
      </c>
      <c r="BQ224">
        <v>22</v>
      </c>
      <c r="BR224">
        <v>12</v>
      </c>
      <c r="BS224">
        <v>16</v>
      </c>
      <c r="BT224">
        <v>0</v>
      </c>
      <c r="BU224">
        <v>4</v>
      </c>
      <c r="BV224">
        <v>22</v>
      </c>
      <c r="BW224">
        <v>3</v>
      </c>
      <c r="BX224">
        <v>0</v>
      </c>
      <c r="BY224">
        <v>289</v>
      </c>
      <c r="BZ224" s="11">
        <v>45847</v>
      </c>
      <c r="CA224" s="12">
        <v>544</v>
      </c>
      <c r="CB224" s="13">
        <v>53.90486111111111</v>
      </c>
      <c r="CC224" s="13">
        <v>0.69097222222222221</v>
      </c>
      <c r="CD224">
        <v>19</v>
      </c>
      <c r="CE224">
        <v>26</v>
      </c>
      <c r="CF224" t="s">
        <v>1511</v>
      </c>
      <c r="CG224">
        <v>47</v>
      </c>
      <c r="CH224">
        <v>148</v>
      </c>
      <c r="CI224">
        <v>33</v>
      </c>
      <c r="CJ224">
        <v>25</v>
      </c>
      <c r="CK224" t="s">
        <v>1512</v>
      </c>
      <c r="DD224">
        <v>2.4900000000000002</v>
      </c>
      <c r="DE224">
        <v>81</v>
      </c>
      <c r="DG224">
        <v>2.79</v>
      </c>
      <c r="DH224">
        <v>87</v>
      </c>
      <c r="DL224" t="s">
        <v>48</v>
      </c>
    </row>
    <row r="225" spans="28:116" x14ac:dyDescent="0.3">
      <c r="AB225">
        <v>124</v>
      </c>
      <c r="AC225" t="s">
        <v>365</v>
      </c>
      <c r="AD225">
        <v>36</v>
      </c>
      <c r="AE225" t="s">
        <v>115</v>
      </c>
      <c r="AF225" t="s">
        <v>124</v>
      </c>
      <c r="AG225">
        <v>61</v>
      </c>
      <c r="AH225">
        <v>21</v>
      </c>
      <c r="AI225">
        <v>26</v>
      </c>
      <c r="AJ225">
        <v>47</v>
      </c>
      <c r="AK225">
        <v>-8</v>
      </c>
      <c r="AL225">
        <v>62</v>
      </c>
      <c r="AM225">
        <v>16</v>
      </c>
      <c r="AN225">
        <v>5</v>
      </c>
      <c r="AO225">
        <v>0</v>
      </c>
      <c r="AP225">
        <v>5</v>
      </c>
      <c r="AQ225">
        <v>17</v>
      </c>
      <c r="AR225">
        <v>8</v>
      </c>
      <c r="AS225">
        <v>1</v>
      </c>
      <c r="AT225">
        <v>175</v>
      </c>
      <c r="AU225" s="11" t="s">
        <v>366</v>
      </c>
      <c r="AV225">
        <v>341</v>
      </c>
      <c r="AW225" s="12">
        <v>46.866666666666667</v>
      </c>
      <c r="AX225" s="12">
        <v>0.7680555555555556</v>
      </c>
      <c r="AY225">
        <v>5</v>
      </c>
      <c r="AZ225">
        <v>7</v>
      </c>
      <c r="BA225" t="s">
        <v>320</v>
      </c>
      <c r="BB225">
        <v>27</v>
      </c>
      <c r="BC225">
        <v>66</v>
      </c>
      <c r="BD225">
        <v>19</v>
      </c>
      <c r="BE225">
        <v>71</v>
      </c>
      <c r="BH225" t="s">
        <v>338</v>
      </c>
      <c r="BI225">
        <v>34</v>
      </c>
      <c r="BJ225" t="s">
        <v>178</v>
      </c>
      <c r="BK225" t="s">
        <v>126</v>
      </c>
      <c r="BL225">
        <v>82</v>
      </c>
      <c r="BM225">
        <v>10</v>
      </c>
      <c r="BN225">
        <v>42</v>
      </c>
      <c r="BO225">
        <v>53</v>
      </c>
      <c r="BP225">
        <v>1</v>
      </c>
      <c r="BQ225">
        <v>22</v>
      </c>
      <c r="BR225">
        <v>10</v>
      </c>
      <c r="BS225">
        <v>4</v>
      </c>
      <c r="BT225">
        <v>0</v>
      </c>
      <c r="BU225">
        <v>5</v>
      </c>
      <c r="BV225">
        <v>27</v>
      </c>
      <c r="BW225">
        <v>15</v>
      </c>
      <c r="BX225">
        <v>0</v>
      </c>
      <c r="BY225">
        <v>176</v>
      </c>
      <c r="BZ225" s="11">
        <v>45843</v>
      </c>
      <c r="CA225" s="12">
        <v>439</v>
      </c>
      <c r="CB225" s="12">
        <v>88.463194444444454</v>
      </c>
      <c r="CC225" s="12">
        <v>1.0791666666666666</v>
      </c>
      <c r="CD225">
        <v>0</v>
      </c>
      <c r="CE225">
        <v>0</v>
      </c>
      <c r="CG225">
        <v>194</v>
      </c>
      <c r="CH225">
        <v>69</v>
      </c>
      <c r="CI225">
        <v>58</v>
      </c>
      <c r="CJ225">
        <v>82</v>
      </c>
      <c r="CK225" t="s">
        <v>1513</v>
      </c>
      <c r="DD225">
        <v>2.48</v>
      </c>
      <c r="DE225">
        <v>81</v>
      </c>
      <c r="DG225">
        <v>2.78</v>
      </c>
      <c r="DH225">
        <v>87</v>
      </c>
      <c r="DL225" t="s">
        <v>49</v>
      </c>
    </row>
    <row r="226" spans="28:116" x14ac:dyDescent="0.3">
      <c r="AB226">
        <v>124</v>
      </c>
      <c r="AC226" t="s">
        <v>365</v>
      </c>
      <c r="AD226">
        <v>36</v>
      </c>
      <c r="AE226" t="s">
        <v>170</v>
      </c>
      <c r="AF226" t="s">
        <v>124</v>
      </c>
      <c r="AG226">
        <v>7</v>
      </c>
      <c r="AH226">
        <v>0</v>
      </c>
      <c r="AI226">
        <v>2</v>
      </c>
      <c r="AJ226">
        <v>2</v>
      </c>
      <c r="AK226">
        <v>0</v>
      </c>
      <c r="AL226">
        <v>2</v>
      </c>
      <c r="AM226">
        <v>0</v>
      </c>
      <c r="AN226">
        <v>0</v>
      </c>
      <c r="AO226">
        <v>0</v>
      </c>
      <c r="AP226">
        <v>0</v>
      </c>
      <c r="AQ226">
        <v>2</v>
      </c>
      <c r="AR226">
        <v>0</v>
      </c>
      <c r="AS226">
        <v>0</v>
      </c>
      <c r="AT226">
        <v>14</v>
      </c>
      <c r="AU226" s="11" t="s">
        <v>132</v>
      </c>
      <c r="AV226">
        <v>30</v>
      </c>
      <c r="AW226" s="12">
        <v>5.0013888888888891</v>
      </c>
      <c r="AX226" s="13">
        <v>0.71458333333333324</v>
      </c>
      <c r="AY226">
        <v>0</v>
      </c>
      <c r="AZ226">
        <v>1</v>
      </c>
      <c r="BA226" s="11" t="s">
        <v>132</v>
      </c>
      <c r="BB226">
        <v>5</v>
      </c>
      <c r="BC226">
        <v>13</v>
      </c>
      <c r="BD226">
        <v>1</v>
      </c>
      <c r="BE226">
        <v>8</v>
      </c>
      <c r="BH226" t="s">
        <v>278</v>
      </c>
      <c r="BI226">
        <v>30</v>
      </c>
      <c r="BJ226" t="s">
        <v>265</v>
      </c>
      <c r="BK226" t="s">
        <v>124</v>
      </c>
      <c r="BL226">
        <v>81</v>
      </c>
      <c r="BM226">
        <v>12</v>
      </c>
      <c r="BN226">
        <v>40</v>
      </c>
      <c r="BO226">
        <v>53</v>
      </c>
      <c r="BP226">
        <v>15</v>
      </c>
      <c r="BQ226">
        <v>10</v>
      </c>
      <c r="BR226">
        <v>15</v>
      </c>
      <c r="BS226">
        <v>9</v>
      </c>
      <c r="BT226">
        <v>0</v>
      </c>
      <c r="BU226">
        <v>2</v>
      </c>
      <c r="BV226">
        <v>25</v>
      </c>
      <c r="BW226">
        <v>15</v>
      </c>
      <c r="BX226">
        <v>0</v>
      </c>
      <c r="BY226">
        <v>143</v>
      </c>
      <c r="BZ226" s="11">
        <v>45755</v>
      </c>
      <c r="CA226" s="12">
        <v>279</v>
      </c>
      <c r="CB226" s="13">
        <v>58.799305555555556</v>
      </c>
      <c r="CC226" s="13">
        <v>0.72569444444444453</v>
      </c>
      <c r="CD226">
        <v>15</v>
      </c>
      <c r="CE226">
        <v>16</v>
      </c>
      <c r="CF226" t="s">
        <v>128</v>
      </c>
      <c r="CG226">
        <v>37</v>
      </c>
      <c r="CH226">
        <v>60</v>
      </c>
      <c r="CI226">
        <v>52</v>
      </c>
      <c r="CJ226">
        <v>66</v>
      </c>
      <c r="DD226">
        <v>2.4700000000000002</v>
      </c>
      <c r="DE226">
        <v>81</v>
      </c>
      <c r="DG226">
        <v>2.77</v>
      </c>
      <c r="DH226">
        <v>87</v>
      </c>
      <c r="DL226" t="s">
        <v>50</v>
      </c>
    </row>
    <row r="227" spans="28:116" x14ac:dyDescent="0.3">
      <c r="AB227">
        <v>125</v>
      </c>
      <c r="AC227" t="s">
        <v>354</v>
      </c>
      <c r="AD227">
        <v>29</v>
      </c>
      <c r="AE227" t="s">
        <v>120</v>
      </c>
      <c r="AF227" t="s">
        <v>109</v>
      </c>
      <c r="AG227">
        <v>67</v>
      </c>
      <c r="AH227">
        <v>21</v>
      </c>
      <c r="AI227">
        <v>27</v>
      </c>
      <c r="AJ227">
        <v>48</v>
      </c>
      <c r="AK227">
        <v>22</v>
      </c>
      <c r="AL227">
        <v>10</v>
      </c>
      <c r="AM227">
        <v>19</v>
      </c>
      <c r="AN227">
        <v>2</v>
      </c>
      <c r="AO227">
        <v>0</v>
      </c>
      <c r="AP227">
        <v>3</v>
      </c>
      <c r="AQ227">
        <v>26</v>
      </c>
      <c r="AR227">
        <v>1</v>
      </c>
      <c r="AS227">
        <v>0</v>
      </c>
      <c r="AT227">
        <v>106</v>
      </c>
      <c r="AU227" s="11">
        <v>45888</v>
      </c>
      <c r="AV227">
        <v>220</v>
      </c>
      <c r="AW227" s="12">
        <v>46.804861111111109</v>
      </c>
      <c r="AX227" s="13">
        <v>0.69861111111111107</v>
      </c>
      <c r="AY227">
        <v>12</v>
      </c>
      <c r="AZ227">
        <v>21</v>
      </c>
      <c r="BA227" t="s">
        <v>612</v>
      </c>
      <c r="BB227">
        <v>33</v>
      </c>
      <c r="BC227">
        <v>103</v>
      </c>
      <c r="BD227">
        <v>18</v>
      </c>
      <c r="BE227">
        <v>74</v>
      </c>
      <c r="BH227" t="s">
        <v>348</v>
      </c>
      <c r="BI227">
        <v>27</v>
      </c>
      <c r="BJ227" t="s">
        <v>130</v>
      </c>
      <c r="BK227" t="s">
        <v>105</v>
      </c>
      <c r="BL227">
        <v>69</v>
      </c>
      <c r="BM227">
        <v>28</v>
      </c>
      <c r="BN227">
        <v>24</v>
      </c>
      <c r="BO227">
        <v>53</v>
      </c>
      <c r="BP227">
        <v>-5</v>
      </c>
      <c r="BQ227">
        <v>12</v>
      </c>
      <c r="BR227">
        <v>23</v>
      </c>
      <c r="BS227">
        <v>5</v>
      </c>
      <c r="BT227">
        <v>0</v>
      </c>
      <c r="BU227">
        <v>4</v>
      </c>
      <c r="BV227">
        <v>17</v>
      </c>
      <c r="BW227">
        <v>7</v>
      </c>
      <c r="BX227">
        <v>0</v>
      </c>
      <c r="BY227">
        <v>207</v>
      </c>
      <c r="BZ227" s="11">
        <v>45790</v>
      </c>
      <c r="CA227" s="12">
        <v>417</v>
      </c>
      <c r="CB227" s="13">
        <v>50.604166666666664</v>
      </c>
      <c r="CC227" s="13">
        <v>0.73333333333333339</v>
      </c>
      <c r="CD227">
        <v>44</v>
      </c>
      <c r="CE227">
        <v>46</v>
      </c>
      <c r="CF227" t="s">
        <v>581</v>
      </c>
      <c r="CG227">
        <v>42</v>
      </c>
      <c r="CH227">
        <v>111</v>
      </c>
      <c r="CI227">
        <v>34</v>
      </c>
      <c r="CJ227">
        <v>29</v>
      </c>
      <c r="DD227">
        <v>2.46</v>
      </c>
      <c r="DE227">
        <v>81</v>
      </c>
      <c r="DG227">
        <v>2.76</v>
      </c>
      <c r="DH227">
        <v>87</v>
      </c>
      <c r="DL227" t="s">
        <v>51</v>
      </c>
    </row>
    <row r="228" spans="28:116" x14ac:dyDescent="0.3">
      <c r="AB228">
        <v>126</v>
      </c>
      <c r="AC228" t="s">
        <v>355</v>
      </c>
      <c r="AD228">
        <v>22</v>
      </c>
      <c r="AE228" t="s">
        <v>236</v>
      </c>
      <c r="AF228" t="s">
        <v>109</v>
      </c>
      <c r="AG228">
        <v>77</v>
      </c>
      <c r="AH228">
        <v>20</v>
      </c>
      <c r="AI228">
        <v>28</v>
      </c>
      <c r="AJ228">
        <v>48</v>
      </c>
      <c r="AK228">
        <v>15</v>
      </c>
      <c r="AL228">
        <v>42</v>
      </c>
      <c r="AM228">
        <v>18</v>
      </c>
      <c r="AN228">
        <v>1</v>
      </c>
      <c r="AO228">
        <v>1</v>
      </c>
      <c r="AP228">
        <v>4</v>
      </c>
      <c r="AQ228">
        <v>25</v>
      </c>
      <c r="AR228">
        <v>3</v>
      </c>
      <c r="AS228">
        <v>0</v>
      </c>
      <c r="AT228">
        <v>149</v>
      </c>
      <c r="AU228" s="11">
        <v>45760</v>
      </c>
      <c r="AV228">
        <v>334</v>
      </c>
      <c r="AW228" s="12">
        <v>59.670833333333327</v>
      </c>
      <c r="AX228" s="13">
        <v>0.77500000000000002</v>
      </c>
      <c r="AY228">
        <v>394</v>
      </c>
      <c r="AZ228">
        <v>503</v>
      </c>
      <c r="BA228" t="s">
        <v>219</v>
      </c>
      <c r="BB228">
        <v>32</v>
      </c>
      <c r="BC228">
        <v>77</v>
      </c>
      <c r="BD228">
        <v>24</v>
      </c>
      <c r="BE228">
        <v>67</v>
      </c>
      <c r="BH228" t="s">
        <v>711</v>
      </c>
      <c r="BI228">
        <v>32</v>
      </c>
      <c r="BJ228" t="s">
        <v>147</v>
      </c>
      <c r="BK228" t="s">
        <v>109</v>
      </c>
      <c r="BL228">
        <v>68</v>
      </c>
      <c r="BM228">
        <v>25</v>
      </c>
      <c r="BN228">
        <v>27</v>
      </c>
      <c r="BO228">
        <v>52</v>
      </c>
      <c r="BP228">
        <v>-7</v>
      </c>
      <c r="BQ228">
        <v>40</v>
      </c>
      <c r="BR228">
        <v>4</v>
      </c>
      <c r="BS228">
        <v>6</v>
      </c>
      <c r="BT228">
        <v>0</v>
      </c>
      <c r="BU228">
        <v>3</v>
      </c>
      <c r="BV228">
        <v>20</v>
      </c>
      <c r="BW228">
        <v>5</v>
      </c>
      <c r="BX228">
        <v>2</v>
      </c>
      <c r="BY228">
        <v>154</v>
      </c>
      <c r="BZ228" s="11">
        <v>45704</v>
      </c>
      <c r="CA228" s="12">
        <v>271</v>
      </c>
      <c r="CB228" s="13">
        <v>46.883333333333333</v>
      </c>
      <c r="CC228" s="13">
        <v>0.68958333333333333</v>
      </c>
      <c r="CD228">
        <v>342</v>
      </c>
      <c r="CE228">
        <v>266</v>
      </c>
      <c r="CF228" t="s">
        <v>940</v>
      </c>
      <c r="CG228">
        <v>22</v>
      </c>
      <c r="CH228">
        <v>61</v>
      </c>
      <c r="CI228">
        <v>21</v>
      </c>
      <c r="CJ228">
        <v>27</v>
      </c>
      <c r="DD228">
        <v>2.4500000000000002</v>
      </c>
      <c r="DE228">
        <v>81</v>
      </c>
      <c r="DG228">
        <v>2.75</v>
      </c>
      <c r="DH228">
        <v>87</v>
      </c>
      <c r="DL228" t="s">
        <v>52</v>
      </c>
    </row>
    <row r="229" spans="28:116" x14ac:dyDescent="0.3">
      <c r="AB229">
        <v>127</v>
      </c>
      <c r="AC229" t="s">
        <v>368</v>
      </c>
      <c r="AD229">
        <v>20</v>
      </c>
      <c r="AE229" t="s">
        <v>189</v>
      </c>
      <c r="AF229" t="s">
        <v>109</v>
      </c>
      <c r="AG229">
        <v>77</v>
      </c>
      <c r="AH229">
        <v>25</v>
      </c>
      <c r="AI229">
        <v>23</v>
      </c>
      <c r="AJ229">
        <v>48</v>
      </c>
      <c r="AK229">
        <v>-5</v>
      </c>
      <c r="AL229">
        <v>16</v>
      </c>
      <c r="AM229">
        <v>22</v>
      </c>
      <c r="AN229">
        <v>2</v>
      </c>
      <c r="AO229">
        <v>1</v>
      </c>
      <c r="AP229">
        <v>2</v>
      </c>
      <c r="AQ229">
        <v>20</v>
      </c>
      <c r="AR229">
        <v>2</v>
      </c>
      <c r="AS229">
        <v>1</v>
      </c>
      <c r="AT229">
        <v>178</v>
      </c>
      <c r="AU229" s="11" t="s">
        <v>161</v>
      </c>
      <c r="AV229">
        <v>371</v>
      </c>
      <c r="AW229" s="12">
        <v>56.448611111111113</v>
      </c>
      <c r="AX229" s="13">
        <v>0.73333333333333339</v>
      </c>
      <c r="AY229">
        <v>404</v>
      </c>
      <c r="AZ229">
        <v>547</v>
      </c>
      <c r="BA229" t="s">
        <v>369</v>
      </c>
      <c r="BB229">
        <v>55</v>
      </c>
      <c r="BC229">
        <v>107</v>
      </c>
      <c r="BD229">
        <v>23</v>
      </c>
      <c r="BE229">
        <v>84</v>
      </c>
      <c r="BH229" t="s">
        <v>384</v>
      </c>
      <c r="BI229">
        <v>23</v>
      </c>
      <c r="BJ229" t="s">
        <v>145</v>
      </c>
      <c r="BK229" t="s">
        <v>105</v>
      </c>
      <c r="BL229">
        <v>59</v>
      </c>
      <c r="BM229">
        <v>19</v>
      </c>
      <c r="BN229">
        <v>33</v>
      </c>
      <c r="BO229">
        <v>52</v>
      </c>
      <c r="BP229">
        <v>-29</v>
      </c>
      <c r="BQ229">
        <v>49</v>
      </c>
      <c r="BR229">
        <v>8</v>
      </c>
      <c r="BS229">
        <v>4</v>
      </c>
      <c r="BT229">
        <v>0</v>
      </c>
      <c r="BU229">
        <v>8</v>
      </c>
      <c r="BV229">
        <v>21</v>
      </c>
      <c r="BW229">
        <v>12</v>
      </c>
      <c r="BX229">
        <v>0</v>
      </c>
      <c r="BY229">
        <v>144</v>
      </c>
      <c r="BZ229" s="11">
        <v>45701</v>
      </c>
      <c r="CA229" s="12">
        <v>305</v>
      </c>
      <c r="CB229" s="13">
        <v>41.741666666666667</v>
      </c>
      <c r="CC229" s="13">
        <v>0.70763888888888893</v>
      </c>
      <c r="CD229">
        <v>4</v>
      </c>
      <c r="CE229">
        <v>4</v>
      </c>
      <c r="CF229" t="s">
        <v>106</v>
      </c>
      <c r="CG229">
        <v>22</v>
      </c>
      <c r="CH229">
        <v>142</v>
      </c>
      <c r="CI229">
        <v>25</v>
      </c>
      <c r="CJ229">
        <v>43</v>
      </c>
      <c r="DD229">
        <v>2.44</v>
      </c>
      <c r="DE229">
        <v>81</v>
      </c>
      <c r="DG229">
        <v>2.74</v>
      </c>
      <c r="DH229">
        <v>87</v>
      </c>
      <c r="DL229" t="s">
        <v>53</v>
      </c>
    </row>
    <row r="230" spans="28:116" x14ac:dyDescent="0.3">
      <c r="AB230">
        <v>128</v>
      </c>
      <c r="AC230" t="s">
        <v>377</v>
      </c>
      <c r="AD230">
        <v>28</v>
      </c>
      <c r="AE230" t="s">
        <v>191</v>
      </c>
      <c r="AF230" t="s">
        <v>105</v>
      </c>
      <c r="AG230">
        <v>77</v>
      </c>
      <c r="AH230">
        <v>19</v>
      </c>
      <c r="AI230">
        <v>29</v>
      </c>
      <c r="AJ230">
        <v>48</v>
      </c>
      <c r="AK230">
        <v>-11</v>
      </c>
      <c r="AL230">
        <v>50</v>
      </c>
      <c r="AM230">
        <v>12</v>
      </c>
      <c r="AN230">
        <v>7</v>
      </c>
      <c r="AO230">
        <v>0</v>
      </c>
      <c r="AP230">
        <v>4</v>
      </c>
      <c r="AQ230">
        <v>20</v>
      </c>
      <c r="AR230">
        <v>9</v>
      </c>
      <c r="AS230">
        <v>0</v>
      </c>
      <c r="AT230">
        <v>164</v>
      </c>
      <c r="AU230" s="11">
        <v>45819</v>
      </c>
      <c r="AV230">
        <v>336</v>
      </c>
      <c r="AW230" s="12">
        <v>60.106249999999996</v>
      </c>
      <c r="AX230" s="13">
        <v>0.78055555555555556</v>
      </c>
      <c r="AY230">
        <v>4</v>
      </c>
      <c r="AZ230">
        <v>10</v>
      </c>
      <c r="BA230" s="11">
        <v>45836</v>
      </c>
      <c r="BB230">
        <v>55</v>
      </c>
      <c r="BC230">
        <v>47</v>
      </c>
      <c r="BD230">
        <v>19</v>
      </c>
      <c r="BE230">
        <v>60</v>
      </c>
      <c r="BH230" t="s">
        <v>396</v>
      </c>
      <c r="BI230">
        <v>30</v>
      </c>
      <c r="BJ230" t="s">
        <v>265</v>
      </c>
      <c r="BK230" t="s">
        <v>126</v>
      </c>
      <c r="BL230">
        <v>82</v>
      </c>
      <c r="BM230">
        <v>20</v>
      </c>
      <c r="BN230">
        <v>32</v>
      </c>
      <c r="BO230">
        <v>52</v>
      </c>
      <c r="BP230">
        <v>-28</v>
      </c>
      <c r="BQ230">
        <v>45</v>
      </c>
      <c r="BR230">
        <v>18</v>
      </c>
      <c r="BS230">
        <v>10</v>
      </c>
      <c r="BT230">
        <v>0</v>
      </c>
      <c r="BU230">
        <v>2</v>
      </c>
      <c r="BV230">
        <v>18</v>
      </c>
      <c r="BW230">
        <v>12</v>
      </c>
      <c r="BX230">
        <v>2</v>
      </c>
      <c r="BY230">
        <v>208</v>
      </c>
      <c r="BZ230" s="11">
        <v>45817</v>
      </c>
      <c r="CA230" s="12">
        <v>471</v>
      </c>
      <c r="CB230" s="13">
        <v>78.345138888888883</v>
      </c>
      <c r="CC230" s="13">
        <v>0.9555555555555556</v>
      </c>
      <c r="CD230">
        <v>0</v>
      </c>
      <c r="CE230">
        <v>0</v>
      </c>
      <c r="CG230">
        <v>200</v>
      </c>
      <c r="CH230">
        <v>194</v>
      </c>
      <c r="CI230">
        <v>46</v>
      </c>
      <c r="CJ230">
        <v>75</v>
      </c>
      <c r="DD230">
        <v>2.4300000000000002</v>
      </c>
      <c r="DE230">
        <v>81</v>
      </c>
      <c r="DG230">
        <v>2.73</v>
      </c>
      <c r="DH230">
        <v>87</v>
      </c>
      <c r="DL230" t="s">
        <v>54</v>
      </c>
    </row>
    <row r="231" spans="28:116" x14ac:dyDescent="0.3">
      <c r="AB231">
        <v>129</v>
      </c>
      <c r="AC231" t="s">
        <v>370</v>
      </c>
      <c r="AD231">
        <v>38</v>
      </c>
      <c r="AE231" t="s">
        <v>134</v>
      </c>
      <c r="AF231" t="s">
        <v>109</v>
      </c>
      <c r="AG231">
        <v>65</v>
      </c>
      <c r="AH231">
        <v>15</v>
      </c>
      <c r="AI231">
        <v>33</v>
      </c>
      <c r="AJ231">
        <v>48</v>
      </c>
      <c r="AK231">
        <v>-24</v>
      </c>
      <c r="AL231">
        <v>40</v>
      </c>
      <c r="AM231">
        <v>11</v>
      </c>
      <c r="AN231">
        <v>4</v>
      </c>
      <c r="AO231">
        <v>0</v>
      </c>
      <c r="AP231">
        <v>3</v>
      </c>
      <c r="AQ231">
        <v>22</v>
      </c>
      <c r="AR231">
        <v>11</v>
      </c>
      <c r="AS231">
        <v>0</v>
      </c>
      <c r="AT231">
        <v>116</v>
      </c>
      <c r="AU231" s="11">
        <v>45912</v>
      </c>
      <c r="AV231">
        <v>240</v>
      </c>
      <c r="AW231" s="12">
        <v>48.429166666666667</v>
      </c>
      <c r="AX231" s="13">
        <v>0.74513888888888891</v>
      </c>
      <c r="AY231">
        <v>274</v>
      </c>
      <c r="AZ231">
        <v>324</v>
      </c>
      <c r="BA231" t="s">
        <v>176</v>
      </c>
      <c r="BB231">
        <v>47</v>
      </c>
      <c r="BC231">
        <v>30</v>
      </c>
      <c r="BD231">
        <v>30</v>
      </c>
      <c r="BE231">
        <v>78</v>
      </c>
      <c r="BH231" t="s">
        <v>560</v>
      </c>
      <c r="BI231">
        <v>36</v>
      </c>
      <c r="BJ231" t="s">
        <v>134</v>
      </c>
      <c r="BK231" t="s">
        <v>126</v>
      </c>
      <c r="BL231">
        <v>82</v>
      </c>
      <c r="BM231">
        <v>10</v>
      </c>
      <c r="BN231">
        <v>41</v>
      </c>
      <c r="BO231">
        <v>52</v>
      </c>
      <c r="BP231">
        <v>10</v>
      </c>
      <c r="BQ231">
        <v>26</v>
      </c>
      <c r="BR231">
        <v>22</v>
      </c>
      <c r="BS231">
        <v>3</v>
      </c>
      <c r="BT231">
        <v>0</v>
      </c>
      <c r="BU231">
        <v>2</v>
      </c>
      <c r="BV231">
        <v>35</v>
      </c>
      <c r="BW231">
        <v>5</v>
      </c>
      <c r="BX231">
        <v>1</v>
      </c>
      <c r="BY231">
        <v>164</v>
      </c>
      <c r="BZ231" s="11">
        <v>45663</v>
      </c>
      <c r="CA231" s="12">
        <v>416</v>
      </c>
      <c r="CB231" s="12">
        <v>84.35208333333334</v>
      </c>
      <c r="CC231" s="12">
        <v>1.0284722222222222</v>
      </c>
      <c r="CD231">
        <v>0</v>
      </c>
      <c r="CE231">
        <v>0</v>
      </c>
      <c r="CG231">
        <v>136</v>
      </c>
      <c r="CH231">
        <v>137</v>
      </c>
      <c r="CI231">
        <v>47</v>
      </c>
      <c r="CJ231">
        <v>64</v>
      </c>
      <c r="DD231">
        <v>2.42</v>
      </c>
      <c r="DE231">
        <v>81</v>
      </c>
      <c r="DG231">
        <v>2.72</v>
      </c>
      <c r="DH231">
        <v>87</v>
      </c>
      <c r="DL231" t="s">
        <v>55</v>
      </c>
    </row>
    <row r="232" spans="28:116" x14ac:dyDescent="0.3">
      <c r="AB232">
        <v>130</v>
      </c>
      <c r="AC232" t="s">
        <v>371</v>
      </c>
      <c r="AD232">
        <v>33</v>
      </c>
      <c r="AE232" t="s">
        <v>310</v>
      </c>
      <c r="AF232" t="s">
        <v>105</v>
      </c>
      <c r="AG232">
        <v>77</v>
      </c>
      <c r="AH232">
        <v>24</v>
      </c>
      <c r="AI232">
        <v>24</v>
      </c>
      <c r="AJ232">
        <v>48</v>
      </c>
      <c r="AK232">
        <v>-12</v>
      </c>
      <c r="AL232">
        <v>20</v>
      </c>
      <c r="AM232">
        <v>19</v>
      </c>
      <c r="AN232">
        <v>5</v>
      </c>
      <c r="AO232">
        <v>0</v>
      </c>
      <c r="AP232">
        <v>2</v>
      </c>
      <c r="AQ232">
        <v>19</v>
      </c>
      <c r="AR232">
        <v>4</v>
      </c>
      <c r="AS232">
        <v>1</v>
      </c>
      <c r="AT232">
        <v>158</v>
      </c>
      <c r="AU232" s="11">
        <v>45703</v>
      </c>
      <c r="AV232">
        <v>338</v>
      </c>
      <c r="AW232" s="12">
        <v>59.386805555555554</v>
      </c>
      <c r="AX232" s="13">
        <v>0.7715277777777777</v>
      </c>
      <c r="AY232">
        <v>13</v>
      </c>
      <c r="AZ232">
        <v>20</v>
      </c>
      <c r="BA232" t="s">
        <v>364</v>
      </c>
      <c r="BB232">
        <v>41</v>
      </c>
      <c r="BC232">
        <v>52</v>
      </c>
      <c r="BD232">
        <v>16</v>
      </c>
      <c r="BE232">
        <v>45</v>
      </c>
      <c r="BH232" t="s">
        <v>333</v>
      </c>
      <c r="BI232">
        <v>29</v>
      </c>
      <c r="BJ232" t="s">
        <v>120</v>
      </c>
      <c r="BK232" t="s">
        <v>109</v>
      </c>
      <c r="BL232">
        <v>75</v>
      </c>
      <c r="BM232">
        <v>16</v>
      </c>
      <c r="BN232">
        <v>35</v>
      </c>
      <c r="BO232">
        <v>52</v>
      </c>
      <c r="BP232">
        <v>13</v>
      </c>
      <c r="BQ232">
        <v>58</v>
      </c>
      <c r="BR232">
        <v>14</v>
      </c>
      <c r="BS232">
        <v>5</v>
      </c>
      <c r="BT232">
        <v>2</v>
      </c>
      <c r="BU232">
        <v>4</v>
      </c>
      <c r="BV232">
        <v>25</v>
      </c>
      <c r="BW232">
        <v>9</v>
      </c>
      <c r="BX232">
        <v>1</v>
      </c>
      <c r="BY232">
        <v>97</v>
      </c>
      <c r="BZ232" s="11">
        <v>45793</v>
      </c>
      <c r="CA232" s="12">
        <v>173</v>
      </c>
      <c r="CB232" s="13">
        <v>57.761111111111113</v>
      </c>
      <c r="CC232" s="13">
        <v>0.77013888888888893</v>
      </c>
      <c r="CD232">
        <v>552</v>
      </c>
      <c r="CE232">
        <v>498</v>
      </c>
      <c r="CF232" t="s">
        <v>309</v>
      </c>
      <c r="CG232">
        <v>40</v>
      </c>
      <c r="CH232">
        <v>43</v>
      </c>
      <c r="CI232">
        <v>41</v>
      </c>
      <c r="CJ232">
        <v>18</v>
      </c>
      <c r="DD232">
        <v>2.41</v>
      </c>
      <c r="DE232">
        <v>81</v>
      </c>
      <c r="DG232">
        <v>2.71</v>
      </c>
      <c r="DH232">
        <v>87</v>
      </c>
      <c r="DL232" t="s">
        <v>56</v>
      </c>
    </row>
    <row r="233" spans="28:116" x14ac:dyDescent="0.3">
      <c r="AB233">
        <v>131</v>
      </c>
      <c r="AC233" t="s">
        <v>358</v>
      </c>
      <c r="AD233">
        <v>23</v>
      </c>
      <c r="AE233" t="s">
        <v>123</v>
      </c>
      <c r="AF233" t="s">
        <v>109</v>
      </c>
      <c r="AG233">
        <v>78</v>
      </c>
      <c r="AH233">
        <v>18</v>
      </c>
      <c r="AI233">
        <v>30</v>
      </c>
      <c r="AJ233">
        <v>48</v>
      </c>
      <c r="AK233">
        <v>15</v>
      </c>
      <c r="AL233">
        <v>20</v>
      </c>
      <c r="AM233">
        <v>13</v>
      </c>
      <c r="AN233">
        <v>5</v>
      </c>
      <c r="AO233">
        <v>0</v>
      </c>
      <c r="AP233">
        <v>2</v>
      </c>
      <c r="AQ233">
        <v>20</v>
      </c>
      <c r="AR233">
        <v>10</v>
      </c>
      <c r="AS233">
        <v>0</v>
      </c>
      <c r="AT233">
        <v>137</v>
      </c>
      <c r="AU233" s="11">
        <v>45670</v>
      </c>
      <c r="AV233">
        <v>270</v>
      </c>
      <c r="AW233" s="12">
        <v>48.976388888888891</v>
      </c>
      <c r="AX233" s="13">
        <v>0.62777777777777777</v>
      </c>
      <c r="AY233">
        <v>20</v>
      </c>
      <c r="AZ233">
        <v>45</v>
      </c>
      <c r="BA233" s="11">
        <v>45899</v>
      </c>
      <c r="BB233">
        <v>44</v>
      </c>
      <c r="BC233">
        <v>70</v>
      </c>
      <c r="BD233">
        <v>17</v>
      </c>
      <c r="BE233">
        <v>51</v>
      </c>
      <c r="BH233" t="s">
        <v>659</v>
      </c>
      <c r="BI233">
        <v>33</v>
      </c>
      <c r="BJ233" t="s">
        <v>160</v>
      </c>
      <c r="BK233" t="s">
        <v>109</v>
      </c>
      <c r="BL233">
        <v>82</v>
      </c>
      <c r="BM233">
        <v>24</v>
      </c>
      <c r="BN233">
        <v>27</v>
      </c>
      <c r="BO233">
        <v>52</v>
      </c>
      <c r="BP233">
        <v>2</v>
      </c>
      <c r="BQ233">
        <v>51</v>
      </c>
      <c r="BR233">
        <v>17</v>
      </c>
      <c r="BS233">
        <v>3</v>
      </c>
      <c r="BT233">
        <v>2</v>
      </c>
      <c r="BU233">
        <v>4</v>
      </c>
      <c r="BV233">
        <v>19</v>
      </c>
      <c r="BW233">
        <v>5</v>
      </c>
      <c r="BX233">
        <v>3</v>
      </c>
      <c r="BY233">
        <v>140</v>
      </c>
      <c r="BZ233" s="11">
        <v>45674</v>
      </c>
      <c r="CA233" s="12">
        <v>276</v>
      </c>
      <c r="CB233" s="13">
        <v>57.56805555555556</v>
      </c>
      <c r="CC233" s="13">
        <v>0.70208333333333339</v>
      </c>
      <c r="CD233">
        <v>577</v>
      </c>
      <c r="CE233">
        <v>506</v>
      </c>
      <c r="CF233" t="s">
        <v>144</v>
      </c>
      <c r="CG233">
        <v>78</v>
      </c>
      <c r="CH233">
        <v>99</v>
      </c>
      <c r="CI233">
        <v>30</v>
      </c>
      <c r="CJ233">
        <v>18</v>
      </c>
      <c r="DD233">
        <v>2.4</v>
      </c>
      <c r="DE233">
        <v>81</v>
      </c>
      <c r="DG233">
        <v>2.7</v>
      </c>
      <c r="DH233">
        <v>87</v>
      </c>
      <c r="DL233" t="s">
        <v>57</v>
      </c>
    </row>
    <row r="234" spans="28:116" x14ac:dyDescent="0.3">
      <c r="AB234">
        <v>132</v>
      </c>
      <c r="AC234" t="s">
        <v>359</v>
      </c>
      <c r="AD234">
        <v>33</v>
      </c>
      <c r="AE234" t="s">
        <v>181</v>
      </c>
      <c r="AF234" t="s">
        <v>109</v>
      </c>
      <c r="AG234">
        <v>79</v>
      </c>
      <c r="AH234">
        <v>17</v>
      </c>
      <c r="AI234">
        <v>31</v>
      </c>
      <c r="AJ234">
        <v>48</v>
      </c>
      <c r="AK234">
        <v>3</v>
      </c>
      <c r="AL234">
        <v>61</v>
      </c>
      <c r="AM234">
        <v>15</v>
      </c>
      <c r="AN234">
        <v>2</v>
      </c>
      <c r="AO234">
        <v>0</v>
      </c>
      <c r="AP234">
        <v>5</v>
      </c>
      <c r="AQ234">
        <v>27</v>
      </c>
      <c r="AR234">
        <v>4</v>
      </c>
      <c r="AS234">
        <v>0</v>
      </c>
      <c r="AT234">
        <v>138</v>
      </c>
      <c r="AU234" s="11">
        <v>45728</v>
      </c>
      <c r="AV234">
        <v>267</v>
      </c>
      <c r="AW234" s="12">
        <v>57.727083333333333</v>
      </c>
      <c r="AX234" s="13">
        <v>0.73055555555555562</v>
      </c>
      <c r="AY234">
        <v>590</v>
      </c>
      <c r="AZ234">
        <v>548</v>
      </c>
      <c r="BA234" t="s">
        <v>351</v>
      </c>
      <c r="BB234">
        <v>51</v>
      </c>
      <c r="BC234">
        <v>191</v>
      </c>
      <c r="BD234">
        <v>13</v>
      </c>
      <c r="BE234">
        <v>54</v>
      </c>
      <c r="BH234" t="s">
        <v>754</v>
      </c>
      <c r="BI234">
        <v>34</v>
      </c>
      <c r="BJ234" t="s">
        <v>236</v>
      </c>
      <c r="BK234" t="s">
        <v>126</v>
      </c>
      <c r="BL234">
        <v>82</v>
      </c>
      <c r="BM234">
        <v>15</v>
      </c>
      <c r="BN234">
        <v>35</v>
      </c>
      <c r="BO234">
        <v>51</v>
      </c>
      <c r="BP234">
        <v>13</v>
      </c>
      <c r="BQ234">
        <v>62</v>
      </c>
      <c r="BR234">
        <v>10</v>
      </c>
      <c r="BS234">
        <v>0</v>
      </c>
      <c r="BT234">
        <v>0</v>
      </c>
      <c r="BU234">
        <v>3</v>
      </c>
      <c r="BV234">
        <v>22</v>
      </c>
      <c r="BW234">
        <v>13</v>
      </c>
      <c r="BX234">
        <v>0</v>
      </c>
      <c r="BY234">
        <v>135</v>
      </c>
      <c r="BZ234" s="11">
        <v>45668</v>
      </c>
      <c r="CA234" s="12">
        <v>306</v>
      </c>
      <c r="CB234" s="13">
        <v>88.12777777777778</v>
      </c>
      <c r="CC234" s="12">
        <v>1.075</v>
      </c>
      <c r="CD234">
        <v>0</v>
      </c>
      <c r="CE234">
        <v>0</v>
      </c>
      <c r="CG234">
        <v>142</v>
      </c>
      <c r="CH234">
        <v>109</v>
      </c>
      <c r="CI234">
        <v>20</v>
      </c>
      <c r="CJ234">
        <v>45</v>
      </c>
      <c r="CK234" t="s">
        <v>1514</v>
      </c>
      <c r="DD234">
        <v>2.39</v>
      </c>
      <c r="DE234">
        <v>80</v>
      </c>
      <c r="DG234">
        <v>2.69</v>
      </c>
      <c r="DH234">
        <v>86</v>
      </c>
      <c r="DL234" t="s">
        <v>58</v>
      </c>
    </row>
    <row r="235" spans="28:116" x14ac:dyDescent="0.3">
      <c r="AB235">
        <v>133</v>
      </c>
      <c r="AC235" t="s">
        <v>361</v>
      </c>
      <c r="AD235">
        <v>20</v>
      </c>
      <c r="AE235" t="s">
        <v>139</v>
      </c>
      <c r="AF235" t="s">
        <v>124</v>
      </c>
      <c r="AG235">
        <v>75</v>
      </c>
      <c r="AH235">
        <v>17</v>
      </c>
      <c r="AI235">
        <v>31</v>
      </c>
      <c r="AJ235">
        <v>48</v>
      </c>
      <c r="AK235">
        <v>3</v>
      </c>
      <c r="AL235">
        <v>43</v>
      </c>
      <c r="AM235">
        <v>13</v>
      </c>
      <c r="AN235">
        <v>4</v>
      </c>
      <c r="AO235">
        <v>0</v>
      </c>
      <c r="AP235">
        <v>1</v>
      </c>
      <c r="AQ235">
        <v>26</v>
      </c>
      <c r="AR235">
        <v>5</v>
      </c>
      <c r="AS235">
        <v>0</v>
      </c>
      <c r="AT235">
        <v>125</v>
      </c>
      <c r="AU235" s="11">
        <v>45821</v>
      </c>
      <c r="AV235">
        <v>267</v>
      </c>
      <c r="AW235" s="12">
        <v>54.137499999999996</v>
      </c>
      <c r="AX235" s="13">
        <v>0.72152777777777777</v>
      </c>
      <c r="AY235">
        <v>5</v>
      </c>
      <c r="AZ235">
        <v>13</v>
      </c>
      <c r="BA235" s="11">
        <v>45896</v>
      </c>
      <c r="BB235">
        <v>58</v>
      </c>
      <c r="BC235">
        <v>187</v>
      </c>
      <c r="BD235">
        <v>15</v>
      </c>
      <c r="BE235">
        <v>66</v>
      </c>
      <c r="BH235" t="s">
        <v>647</v>
      </c>
      <c r="BI235">
        <v>23</v>
      </c>
      <c r="BJ235" t="s">
        <v>186</v>
      </c>
      <c r="BK235" t="s">
        <v>124</v>
      </c>
      <c r="BL235">
        <v>82</v>
      </c>
      <c r="BM235">
        <v>22</v>
      </c>
      <c r="BN235">
        <v>28</v>
      </c>
      <c r="BO235">
        <v>51</v>
      </c>
      <c r="BP235">
        <v>-9</v>
      </c>
      <c r="BQ235">
        <v>25</v>
      </c>
      <c r="BR235">
        <v>10</v>
      </c>
      <c r="BS235">
        <v>4</v>
      </c>
      <c r="BT235">
        <v>0</v>
      </c>
      <c r="BU235">
        <v>2</v>
      </c>
      <c r="BV235">
        <v>23</v>
      </c>
      <c r="BW235">
        <v>5</v>
      </c>
      <c r="BX235">
        <v>0</v>
      </c>
      <c r="BY235">
        <v>182</v>
      </c>
      <c r="BZ235" s="11">
        <v>45669</v>
      </c>
      <c r="CA235" s="12">
        <v>307</v>
      </c>
      <c r="CB235" s="13">
        <v>55.303472222222219</v>
      </c>
      <c r="CC235" s="13">
        <v>0.6743055555555556</v>
      </c>
      <c r="CD235">
        <v>30</v>
      </c>
      <c r="CE235">
        <v>50</v>
      </c>
      <c r="CF235" t="s">
        <v>116</v>
      </c>
      <c r="CG235">
        <v>50</v>
      </c>
      <c r="CH235">
        <v>67</v>
      </c>
      <c r="CI235">
        <v>28</v>
      </c>
      <c r="CJ235">
        <v>28</v>
      </c>
      <c r="DD235">
        <v>2.38</v>
      </c>
      <c r="DE235">
        <v>80</v>
      </c>
      <c r="DG235">
        <v>2.68</v>
      </c>
      <c r="DH235">
        <v>86</v>
      </c>
      <c r="DL235" t="s">
        <v>59</v>
      </c>
    </row>
    <row r="236" spans="28:116" x14ac:dyDescent="0.3">
      <c r="AB236">
        <v>134</v>
      </c>
      <c r="AC236" t="s">
        <v>363</v>
      </c>
      <c r="AD236">
        <v>37</v>
      </c>
      <c r="AE236" t="s">
        <v>215</v>
      </c>
      <c r="AF236" t="s">
        <v>124</v>
      </c>
      <c r="AG236">
        <v>65</v>
      </c>
      <c r="AH236">
        <v>18</v>
      </c>
      <c r="AI236">
        <v>30</v>
      </c>
      <c r="AJ236">
        <v>48</v>
      </c>
      <c r="AK236">
        <v>-1</v>
      </c>
      <c r="AL236">
        <v>20</v>
      </c>
      <c r="AM236">
        <v>15</v>
      </c>
      <c r="AN236">
        <v>3</v>
      </c>
      <c r="AO236">
        <v>0</v>
      </c>
      <c r="AP236">
        <v>5</v>
      </c>
      <c r="AQ236">
        <v>19</v>
      </c>
      <c r="AR236">
        <v>11</v>
      </c>
      <c r="AS236">
        <v>0</v>
      </c>
      <c r="AT236">
        <v>140</v>
      </c>
      <c r="AU236" s="11">
        <v>45912</v>
      </c>
      <c r="AV236">
        <v>270</v>
      </c>
      <c r="AW236" s="12">
        <v>53.011805555555554</v>
      </c>
      <c r="AX236" s="13">
        <v>0.81527777777777777</v>
      </c>
      <c r="AY236">
        <v>13</v>
      </c>
      <c r="AZ236">
        <v>20</v>
      </c>
      <c r="BA236" t="s">
        <v>364</v>
      </c>
      <c r="BB236">
        <v>43</v>
      </c>
      <c r="BC236">
        <v>27</v>
      </c>
      <c r="BD236">
        <v>29</v>
      </c>
      <c r="BE236">
        <v>71</v>
      </c>
      <c r="BJ236" t="s">
        <v>71</v>
      </c>
      <c r="BK236" t="s">
        <v>72</v>
      </c>
      <c r="BL236" t="s">
        <v>73</v>
      </c>
      <c r="BM236" t="s">
        <v>74</v>
      </c>
      <c r="BN236" t="s">
        <v>75</v>
      </c>
      <c r="BO236">
        <v>51</v>
      </c>
      <c r="BP236">
        <v>9</v>
      </c>
      <c r="BQ236">
        <v>37</v>
      </c>
      <c r="BR236">
        <v>17</v>
      </c>
      <c r="BS236">
        <v>5</v>
      </c>
      <c r="CA236" s="12"/>
      <c r="CB236" s="12"/>
      <c r="DD236">
        <v>2.37</v>
      </c>
      <c r="DE236">
        <v>80</v>
      </c>
      <c r="DG236">
        <v>2.67</v>
      </c>
      <c r="DH236">
        <v>86</v>
      </c>
      <c r="DL236" t="s">
        <v>17</v>
      </c>
    </row>
    <row r="237" spans="28:116" x14ac:dyDescent="0.3">
      <c r="AB237">
        <v>135</v>
      </c>
      <c r="AC237" t="s">
        <v>375</v>
      </c>
      <c r="AD237">
        <v>35</v>
      </c>
      <c r="AE237" t="s">
        <v>147</v>
      </c>
      <c r="AF237" t="s">
        <v>124</v>
      </c>
      <c r="AG237">
        <v>76</v>
      </c>
      <c r="AH237">
        <v>16</v>
      </c>
      <c r="AI237">
        <v>31</v>
      </c>
      <c r="AJ237">
        <v>47</v>
      </c>
      <c r="AK237">
        <v>4</v>
      </c>
      <c r="AL237">
        <v>68</v>
      </c>
      <c r="AM237">
        <v>15</v>
      </c>
      <c r="AN237">
        <v>1</v>
      </c>
      <c r="AO237">
        <v>0</v>
      </c>
      <c r="AP237">
        <v>4</v>
      </c>
      <c r="AQ237">
        <v>22</v>
      </c>
      <c r="AR237">
        <v>9</v>
      </c>
      <c r="AS237">
        <v>0</v>
      </c>
      <c r="AT237">
        <v>126</v>
      </c>
      <c r="AU237" s="11">
        <v>45850</v>
      </c>
      <c r="AV237">
        <v>236</v>
      </c>
      <c r="AW237" s="12">
        <v>48.293749999999996</v>
      </c>
      <c r="AX237" s="13">
        <v>0.63541666666666663</v>
      </c>
      <c r="AY237">
        <v>285</v>
      </c>
      <c r="AZ237">
        <v>221</v>
      </c>
      <c r="BA237" t="s">
        <v>940</v>
      </c>
      <c r="BB237">
        <v>44</v>
      </c>
      <c r="BC237">
        <v>108</v>
      </c>
      <c r="BD237">
        <v>13</v>
      </c>
      <c r="BE237">
        <v>55</v>
      </c>
      <c r="BH237" t="s">
        <v>77</v>
      </c>
      <c r="BI237" t="s">
        <v>78</v>
      </c>
      <c r="BJ237" t="s">
        <v>79</v>
      </c>
      <c r="BK237" t="s">
        <v>80</v>
      </c>
      <c r="BL237" t="s">
        <v>3</v>
      </c>
      <c r="BM237" t="s">
        <v>4</v>
      </c>
      <c r="BN237" t="s">
        <v>5</v>
      </c>
      <c r="BO237">
        <v>50</v>
      </c>
      <c r="BP237">
        <v>15</v>
      </c>
      <c r="BQ237">
        <v>44</v>
      </c>
      <c r="BR237">
        <v>8</v>
      </c>
      <c r="BS237">
        <v>7</v>
      </c>
      <c r="BT237" t="s">
        <v>85</v>
      </c>
      <c r="BU237" t="s">
        <v>86</v>
      </c>
      <c r="BV237" t="s">
        <v>87</v>
      </c>
      <c r="BW237" t="s">
        <v>88</v>
      </c>
      <c r="BX237" t="s">
        <v>89</v>
      </c>
      <c r="BY237" t="s">
        <v>90</v>
      </c>
      <c r="BZ237" t="s">
        <v>91</v>
      </c>
      <c r="CA237" s="12" t="s">
        <v>92</v>
      </c>
      <c r="CB237" s="13" t="s">
        <v>93</v>
      </c>
      <c r="CC237" t="s">
        <v>94</v>
      </c>
      <c r="CD237" t="s">
        <v>95</v>
      </c>
      <c r="CE237" t="s">
        <v>96</v>
      </c>
      <c r="CF237" t="s">
        <v>97</v>
      </c>
      <c r="CG237" t="s">
        <v>98</v>
      </c>
      <c r="CH237" t="s">
        <v>99</v>
      </c>
      <c r="CI237" t="s">
        <v>100</v>
      </c>
      <c r="CJ237" t="s">
        <v>101</v>
      </c>
      <c r="CK237" t="s">
        <v>102</v>
      </c>
      <c r="DD237">
        <v>2.36</v>
      </c>
      <c r="DE237">
        <v>80</v>
      </c>
      <c r="DG237">
        <v>2.66</v>
      </c>
      <c r="DH237">
        <v>86</v>
      </c>
      <c r="DL237" t="s">
        <v>18</v>
      </c>
    </row>
    <row r="238" spans="28:116" x14ac:dyDescent="0.3">
      <c r="AB238">
        <v>136</v>
      </c>
      <c r="AC238" t="s">
        <v>367</v>
      </c>
      <c r="AD238">
        <v>26</v>
      </c>
      <c r="AE238" t="s">
        <v>178</v>
      </c>
      <c r="AF238" t="s">
        <v>126</v>
      </c>
      <c r="AG238">
        <v>72</v>
      </c>
      <c r="AH238">
        <v>20</v>
      </c>
      <c r="AI238">
        <v>27</v>
      </c>
      <c r="AJ238">
        <v>47</v>
      </c>
      <c r="AK238">
        <v>19</v>
      </c>
      <c r="AL238">
        <v>52</v>
      </c>
      <c r="AM238">
        <v>15</v>
      </c>
      <c r="AN238">
        <v>5</v>
      </c>
      <c r="AO238">
        <v>0</v>
      </c>
      <c r="AP238">
        <v>6</v>
      </c>
      <c r="AQ238">
        <v>17</v>
      </c>
      <c r="AR238">
        <v>10</v>
      </c>
      <c r="AS238">
        <v>0</v>
      </c>
      <c r="AT238">
        <v>177</v>
      </c>
      <c r="AU238" s="11">
        <v>45727</v>
      </c>
      <c r="AV238">
        <v>449</v>
      </c>
      <c r="AW238" s="12">
        <v>63.02569444444444</v>
      </c>
      <c r="AX238" s="13">
        <v>0.87569444444444444</v>
      </c>
      <c r="AY238">
        <v>0</v>
      </c>
      <c r="AZ238">
        <v>0</v>
      </c>
      <c r="BB238">
        <v>85</v>
      </c>
      <c r="BC238">
        <v>55</v>
      </c>
      <c r="BD238">
        <v>35</v>
      </c>
      <c r="BE238">
        <v>77</v>
      </c>
      <c r="BH238" t="s">
        <v>267</v>
      </c>
      <c r="BI238">
        <v>22</v>
      </c>
      <c r="BJ238" t="s">
        <v>208</v>
      </c>
      <c r="BK238" t="s">
        <v>105</v>
      </c>
      <c r="BL238">
        <v>82</v>
      </c>
      <c r="BM238">
        <v>28</v>
      </c>
      <c r="BN238">
        <v>22</v>
      </c>
      <c r="BO238">
        <v>50</v>
      </c>
      <c r="BP238">
        <v>-13</v>
      </c>
      <c r="BQ238">
        <v>37</v>
      </c>
      <c r="BR238">
        <v>20</v>
      </c>
      <c r="BS238">
        <v>2</v>
      </c>
      <c r="BT238">
        <v>0</v>
      </c>
      <c r="BU238">
        <v>5</v>
      </c>
      <c r="BV238">
        <v>18</v>
      </c>
      <c r="BW238">
        <v>4</v>
      </c>
      <c r="BX238">
        <v>0</v>
      </c>
      <c r="BY238">
        <v>226</v>
      </c>
      <c r="BZ238" s="11">
        <v>45759</v>
      </c>
      <c r="CA238" s="12">
        <v>425</v>
      </c>
      <c r="CB238" s="13">
        <v>56.007638888888891</v>
      </c>
      <c r="CC238" s="13">
        <v>0.68333333333333324</v>
      </c>
      <c r="CD238">
        <v>3</v>
      </c>
      <c r="CE238">
        <v>12</v>
      </c>
      <c r="CF238" t="s">
        <v>268</v>
      </c>
      <c r="CG238">
        <v>18</v>
      </c>
      <c r="CH238">
        <v>27</v>
      </c>
      <c r="CI238">
        <v>39</v>
      </c>
      <c r="CJ238">
        <v>27</v>
      </c>
      <c r="DD238">
        <v>2.35</v>
      </c>
      <c r="DE238">
        <v>80</v>
      </c>
      <c r="DG238">
        <v>2.65</v>
      </c>
      <c r="DH238">
        <v>86</v>
      </c>
      <c r="DL238" t="s">
        <v>19</v>
      </c>
    </row>
    <row r="239" spans="28:116" x14ac:dyDescent="0.3">
      <c r="AB239">
        <v>137</v>
      </c>
      <c r="AC239" t="s">
        <v>372</v>
      </c>
      <c r="AD239">
        <v>32</v>
      </c>
      <c r="AE239" t="s">
        <v>284</v>
      </c>
      <c r="AF239" t="s">
        <v>109</v>
      </c>
      <c r="AG239">
        <v>78</v>
      </c>
      <c r="AH239">
        <v>24</v>
      </c>
      <c r="AI239">
        <v>23</v>
      </c>
      <c r="AJ239">
        <v>47</v>
      </c>
      <c r="AK239">
        <v>-5</v>
      </c>
      <c r="AL239">
        <v>24</v>
      </c>
      <c r="AM239">
        <v>18</v>
      </c>
      <c r="AN239">
        <v>6</v>
      </c>
      <c r="AO239">
        <v>0</v>
      </c>
      <c r="AP239">
        <v>6</v>
      </c>
      <c r="AQ239">
        <v>19</v>
      </c>
      <c r="AR239">
        <v>4</v>
      </c>
      <c r="AS239">
        <v>0</v>
      </c>
      <c r="AT239">
        <v>188</v>
      </c>
      <c r="AU239" s="11">
        <v>45881</v>
      </c>
      <c r="AV239">
        <v>347</v>
      </c>
      <c r="AW239" s="12">
        <v>58.146527777777777</v>
      </c>
      <c r="AX239" s="13">
        <v>0.74513888888888891</v>
      </c>
      <c r="AY239">
        <v>31</v>
      </c>
      <c r="AZ239">
        <v>34</v>
      </c>
      <c r="BA239" s="11" t="s">
        <v>373</v>
      </c>
      <c r="BB239">
        <v>39</v>
      </c>
      <c r="BC239">
        <v>43</v>
      </c>
      <c r="BD239">
        <v>41</v>
      </c>
      <c r="BE239">
        <v>59</v>
      </c>
      <c r="BH239" t="s">
        <v>361</v>
      </c>
      <c r="BI239">
        <v>19</v>
      </c>
      <c r="BJ239" t="s">
        <v>139</v>
      </c>
      <c r="BK239" t="s">
        <v>124</v>
      </c>
      <c r="BL239">
        <v>82</v>
      </c>
      <c r="BM239">
        <v>20</v>
      </c>
      <c r="BN239">
        <v>30</v>
      </c>
      <c r="BT239">
        <v>0</v>
      </c>
      <c r="BU239">
        <v>2</v>
      </c>
      <c r="BV239">
        <v>22</v>
      </c>
      <c r="BW239">
        <v>8</v>
      </c>
      <c r="BX239">
        <v>0</v>
      </c>
      <c r="BY239">
        <v>152</v>
      </c>
      <c r="BZ239" s="11">
        <v>45701</v>
      </c>
      <c r="CA239" s="12">
        <v>314</v>
      </c>
      <c r="CB239" s="13">
        <v>61.280555555555559</v>
      </c>
      <c r="CC239" s="13">
        <v>0.74722222222222223</v>
      </c>
      <c r="CD239">
        <v>10</v>
      </c>
      <c r="CE239">
        <v>10</v>
      </c>
      <c r="CF239" t="s">
        <v>106</v>
      </c>
      <c r="CG239">
        <v>71</v>
      </c>
      <c r="CH239">
        <v>152</v>
      </c>
      <c r="CI239">
        <v>34</v>
      </c>
      <c r="CJ239">
        <v>42</v>
      </c>
      <c r="DD239">
        <v>2.34</v>
      </c>
      <c r="DE239">
        <v>80</v>
      </c>
      <c r="DG239">
        <v>2.64</v>
      </c>
      <c r="DH239">
        <v>86</v>
      </c>
      <c r="DL239" t="s">
        <v>20</v>
      </c>
    </row>
    <row r="240" spans="28:116" x14ac:dyDescent="0.3">
      <c r="AB240">
        <v>138</v>
      </c>
      <c r="AC240" t="s">
        <v>378</v>
      </c>
      <c r="AD240">
        <v>29</v>
      </c>
      <c r="AE240" t="s">
        <v>147</v>
      </c>
      <c r="AF240" t="s">
        <v>198</v>
      </c>
      <c r="AG240">
        <v>60</v>
      </c>
      <c r="AH240">
        <v>21</v>
      </c>
      <c r="AI240">
        <v>25</v>
      </c>
      <c r="AJ240">
        <v>46</v>
      </c>
      <c r="AK240">
        <v>17</v>
      </c>
      <c r="AL240">
        <v>53</v>
      </c>
      <c r="AM240">
        <v>16</v>
      </c>
      <c r="AN240">
        <v>5</v>
      </c>
      <c r="AO240">
        <v>0</v>
      </c>
      <c r="AP240">
        <v>4</v>
      </c>
      <c r="AQ240">
        <v>20</v>
      </c>
      <c r="AR240">
        <v>5</v>
      </c>
      <c r="AS240">
        <v>0</v>
      </c>
      <c r="AT240">
        <v>131</v>
      </c>
      <c r="AU240" s="11" t="s">
        <v>563</v>
      </c>
      <c r="AV240">
        <v>253</v>
      </c>
      <c r="AW240" s="12">
        <v>38.34791666666667</v>
      </c>
      <c r="AX240" s="13">
        <v>0.63888888888888895</v>
      </c>
      <c r="AY240">
        <v>12</v>
      </c>
      <c r="AZ240">
        <v>12</v>
      </c>
      <c r="BA240" t="s">
        <v>106</v>
      </c>
      <c r="BB240">
        <v>19</v>
      </c>
      <c r="BC240">
        <v>74</v>
      </c>
      <c r="BD240">
        <v>21</v>
      </c>
      <c r="BE240">
        <v>51</v>
      </c>
      <c r="BH240" t="s">
        <v>410</v>
      </c>
      <c r="BI240">
        <v>29</v>
      </c>
      <c r="BJ240" t="s">
        <v>108</v>
      </c>
      <c r="BK240" t="s">
        <v>126</v>
      </c>
      <c r="BL240">
        <v>82</v>
      </c>
      <c r="BM240">
        <v>12</v>
      </c>
      <c r="BN240">
        <v>38</v>
      </c>
      <c r="BO240" t="s">
        <v>81</v>
      </c>
      <c r="BP240" t="s">
        <v>7</v>
      </c>
      <c r="BQ240" t="s">
        <v>82</v>
      </c>
      <c r="BR240" t="s">
        <v>83</v>
      </c>
      <c r="BS240" t="s">
        <v>84</v>
      </c>
      <c r="BT240">
        <v>0</v>
      </c>
      <c r="BU240">
        <v>2</v>
      </c>
      <c r="BV240">
        <v>31</v>
      </c>
      <c r="BW240">
        <v>5</v>
      </c>
      <c r="BX240">
        <v>2</v>
      </c>
      <c r="BY240">
        <v>159</v>
      </c>
      <c r="BZ240" s="11">
        <v>45784</v>
      </c>
      <c r="CA240" s="12">
        <v>349</v>
      </c>
      <c r="CB240" s="13">
        <v>80.049305555555563</v>
      </c>
      <c r="CC240" s="13">
        <v>0.97638888888888886</v>
      </c>
      <c r="CD240">
        <v>0</v>
      </c>
      <c r="CE240">
        <v>0</v>
      </c>
      <c r="CG240">
        <v>110</v>
      </c>
      <c r="CH240">
        <v>74</v>
      </c>
      <c r="CI240">
        <v>57</v>
      </c>
      <c r="CJ240">
        <v>46</v>
      </c>
      <c r="CK240" t="s">
        <v>1515</v>
      </c>
      <c r="DD240">
        <v>2.33</v>
      </c>
      <c r="DE240">
        <v>80</v>
      </c>
      <c r="DG240">
        <v>2.63</v>
      </c>
      <c r="DH240">
        <v>86</v>
      </c>
      <c r="DL240" t="s">
        <v>2067</v>
      </c>
    </row>
    <row r="241" spans="28:116" x14ac:dyDescent="0.3">
      <c r="AB241">
        <v>139</v>
      </c>
      <c r="AC241" t="s">
        <v>380</v>
      </c>
      <c r="AD241">
        <v>33</v>
      </c>
      <c r="AE241" t="s">
        <v>201</v>
      </c>
      <c r="AF241" t="s">
        <v>109</v>
      </c>
      <c r="AG241">
        <v>75</v>
      </c>
      <c r="AH241">
        <v>18</v>
      </c>
      <c r="AI241">
        <v>28</v>
      </c>
      <c r="AJ241">
        <v>46</v>
      </c>
      <c r="AK241">
        <v>-24</v>
      </c>
      <c r="AL241">
        <v>22</v>
      </c>
      <c r="AM241">
        <v>11</v>
      </c>
      <c r="AN241">
        <v>7</v>
      </c>
      <c r="AO241">
        <v>0</v>
      </c>
      <c r="AP241">
        <v>3</v>
      </c>
      <c r="AQ241">
        <v>21</v>
      </c>
      <c r="AR241">
        <v>7</v>
      </c>
      <c r="AS241">
        <v>0</v>
      </c>
      <c r="AT241">
        <v>142</v>
      </c>
      <c r="AU241" s="11">
        <v>45850</v>
      </c>
      <c r="AV241">
        <v>256</v>
      </c>
      <c r="AW241" s="12">
        <v>59.394444444444446</v>
      </c>
      <c r="AX241" s="13">
        <v>0.79166666666666663</v>
      </c>
      <c r="AY241">
        <v>703</v>
      </c>
      <c r="AZ241">
        <v>555</v>
      </c>
      <c r="BA241" s="11" t="s">
        <v>376</v>
      </c>
      <c r="BB241">
        <v>69</v>
      </c>
      <c r="BC241">
        <v>20</v>
      </c>
      <c r="BD241">
        <v>31</v>
      </c>
      <c r="BE241">
        <v>57</v>
      </c>
      <c r="BH241" t="s">
        <v>531</v>
      </c>
      <c r="BI241">
        <v>28</v>
      </c>
      <c r="BJ241" t="s">
        <v>184</v>
      </c>
      <c r="BK241" t="s">
        <v>124</v>
      </c>
      <c r="BL241">
        <v>77</v>
      </c>
      <c r="BM241">
        <v>19</v>
      </c>
      <c r="BN241">
        <v>29</v>
      </c>
      <c r="BO241">
        <v>50</v>
      </c>
      <c r="BP241">
        <v>10</v>
      </c>
      <c r="BQ241">
        <v>28</v>
      </c>
      <c r="BR241">
        <v>25</v>
      </c>
      <c r="BS241">
        <v>3</v>
      </c>
      <c r="BT241">
        <v>2</v>
      </c>
      <c r="BU241">
        <v>0</v>
      </c>
      <c r="BV241">
        <v>24</v>
      </c>
      <c r="BW241">
        <v>5</v>
      </c>
      <c r="BX241">
        <v>0</v>
      </c>
      <c r="BY241">
        <v>108</v>
      </c>
      <c r="BZ241" s="11">
        <v>45825</v>
      </c>
      <c r="CA241" s="12">
        <v>186</v>
      </c>
      <c r="CB241" s="13">
        <v>62.204166666666673</v>
      </c>
      <c r="CC241" s="13">
        <v>0.80763888888888891</v>
      </c>
      <c r="CD241">
        <v>465</v>
      </c>
      <c r="CE241">
        <v>574</v>
      </c>
      <c r="CF241" t="s">
        <v>565</v>
      </c>
      <c r="CG241">
        <v>59</v>
      </c>
      <c r="CH241">
        <v>51</v>
      </c>
      <c r="CI241">
        <v>16</v>
      </c>
      <c r="CJ241">
        <v>30</v>
      </c>
      <c r="DD241">
        <v>2.3199999999999998</v>
      </c>
      <c r="DE241">
        <v>80</v>
      </c>
      <c r="DG241">
        <v>2.62</v>
      </c>
      <c r="DH241">
        <v>86</v>
      </c>
    </row>
    <row r="242" spans="28:116" x14ac:dyDescent="0.3">
      <c r="AB242">
        <v>140</v>
      </c>
      <c r="AC242" t="s">
        <v>387</v>
      </c>
      <c r="AD242">
        <v>28</v>
      </c>
      <c r="AE242" t="s">
        <v>191</v>
      </c>
      <c r="AF242" t="s">
        <v>124</v>
      </c>
      <c r="AG242">
        <v>78</v>
      </c>
      <c r="AH242">
        <v>25</v>
      </c>
      <c r="AI242">
        <v>20</v>
      </c>
      <c r="AJ242">
        <v>45</v>
      </c>
      <c r="AK242">
        <v>-14</v>
      </c>
      <c r="AL242">
        <v>18</v>
      </c>
      <c r="AM242">
        <v>12</v>
      </c>
      <c r="AN242">
        <v>13</v>
      </c>
      <c r="AO242">
        <v>0</v>
      </c>
      <c r="AP242">
        <v>3</v>
      </c>
      <c r="AQ242">
        <v>15</v>
      </c>
      <c r="AR242">
        <v>5</v>
      </c>
      <c r="AS242">
        <v>0</v>
      </c>
      <c r="AT242">
        <v>163</v>
      </c>
      <c r="AU242" s="11">
        <v>45731</v>
      </c>
      <c r="AV242">
        <v>289</v>
      </c>
      <c r="AW242" s="12">
        <v>54.324999999999996</v>
      </c>
      <c r="AX242" s="13">
        <v>0.69652777777777775</v>
      </c>
      <c r="AY242">
        <v>11</v>
      </c>
      <c r="AZ242">
        <v>18</v>
      </c>
      <c r="BA242" t="s">
        <v>272</v>
      </c>
      <c r="BB242">
        <v>47</v>
      </c>
      <c r="BC242">
        <v>94</v>
      </c>
      <c r="BD242">
        <v>12</v>
      </c>
      <c r="BE242">
        <v>44</v>
      </c>
      <c r="BH242" t="s">
        <v>547</v>
      </c>
      <c r="BI242">
        <v>26</v>
      </c>
      <c r="BJ242" t="s">
        <v>191</v>
      </c>
      <c r="BK242" t="s">
        <v>126</v>
      </c>
      <c r="BL242">
        <v>81</v>
      </c>
      <c r="BM242">
        <v>5</v>
      </c>
      <c r="BN242">
        <v>43</v>
      </c>
      <c r="BO242">
        <v>50</v>
      </c>
      <c r="BP242">
        <v>-19</v>
      </c>
      <c r="BQ242">
        <v>55</v>
      </c>
      <c r="BR242">
        <v>14</v>
      </c>
      <c r="BS242">
        <v>6</v>
      </c>
      <c r="BT242">
        <v>0</v>
      </c>
      <c r="BU242">
        <v>0</v>
      </c>
      <c r="BV242">
        <v>34</v>
      </c>
      <c r="BW242">
        <v>9</v>
      </c>
      <c r="BX242">
        <v>0</v>
      </c>
      <c r="BY242">
        <v>148</v>
      </c>
      <c r="BZ242" s="11">
        <v>45750</v>
      </c>
      <c r="CA242" s="12">
        <v>379</v>
      </c>
      <c r="CB242" s="13">
        <v>79.114583333333329</v>
      </c>
      <c r="CC242" s="13">
        <v>0.97638888888888886</v>
      </c>
      <c r="CD242">
        <v>0</v>
      </c>
      <c r="CE242">
        <v>0</v>
      </c>
      <c r="CG242">
        <v>87</v>
      </c>
      <c r="CH242">
        <v>104</v>
      </c>
      <c r="CI242">
        <v>24</v>
      </c>
      <c r="CJ242">
        <v>50</v>
      </c>
      <c r="DD242">
        <v>2.31</v>
      </c>
      <c r="DE242">
        <v>80</v>
      </c>
      <c r="DG242">
        <v>2.61</v>
      </c>
      <c r="DH242">
        <v>86</v>
      </c>
      <c r="DL242" t="s">
        <v>1355</v>
      </c>
    </row>
    <row r="243" spans="28:116" x14ac:dyDescent="0.3">
      <c r="AB243">
        <v>141</v>
      </c>
      <c r="AC243" t="s">
        <v>394</v>
      </c>
      <c r="AD243">
        <v>23</v>
      </c>
      <c r="AE243" t="s">
        <v>170</v>
      </c>
      <c r="AF243" t="s">
        <v>109</v>
      </c>
      <c r="AG243">
        <v>77</v>
      </c>
      <c r="AH243">
        <v>17</v>
      </c>
      <c r="AI243">
        <v>28</v>
      </c>
      <c r="AJ243">
        <v>45</v>
      </c>
      <c r="AK243">
        <v>16</v>
      </c>
      <c r="AL243">
        <v>36</v>
      </c>
      <c r="AM243">
        <v>13</v>
      </c>
      <c r="AN243">
        <v>2</v>
      </c>
      <c r="AO243">
        <v>2</v>
      </c>
      <c r="AP243">
        <v>1</v>
      </c>
      <c r="AQ243">
        <v>24</v>
      </c>
      <c r="AR243">
        <v>4</v>
      </c>
      <c r="AS243">
        <v>0</v>
      </c>
      <c r="AT243">
        <v>156</v>
      </c>
      <c r="AU243" s="11">
        <v>45910</v>
      </c>
      <c r="AV243">
        <v>311</v>
      </c>
      <c r="AW243" s="12">
        <v>53.55694444444444</v>
      </c>
      <c r="AX243" s="13">
        <v>0.6958333333333333</v>
      </c>
      <c r="AY243">
        <v>531</v>
      </c>
      <c r="AZ243">
        <v>473</v>
      </c>
      <c r="BA243" t="s">
        <v>1543</v>
      </c>
      <c r="BB243">
        <v>53</v>
      </c>
      <c r="BC243">
        <v>108</v>
      </c>
      <c r="BD243">
        <v>26</v>
      </c>
      <c r="BE243">
        <v>59</v>
      </c>
      <c r="BH243" t="s">
        <v>424</v>
      </c>
      <c r="BI243">
        <v>22</v>
      </c>
      <c r="BJ243" t="s">
        <v>208</v>
      </c>
      <c r="BK243" t="s">
        <v>109</v>
      </c>
      <c r="BL243">
        <v>79</v>
      </c>
      <c r="BM243">
        <v>18</v>
      </c>
      <c r="BN243">
        <v>29</v>
      </c>
      <c r="BO243">
        <v>50</v>
      </c>
      <c r="BP243">
        <v>28</v>
      </c>
      <c r="BQ243">
        <v>18</v>
      </c>
      <c r="BR243">
        <v>12</v>
      </c>
      <c r="BS243">
        <v>0</v>
      </c>
      <c r="BT243">
        <v>3</v>
      </c>
      <c r="BU243">
        <v>1</v>
      </c>
      <c r="BV243">
        <v>21</v>
      </c>
      <c r="BW243">
        <v>8</v>
      </c>
      <c r="BX243">
        <v>0</v>
      </c>
      <c r="BY243">
        <v>200</v>
      </c>
      <c r="BZ243" t="s">
        <v>533</v>
      </c>
      <c r="CA243" s="12">
        <v>367</v>
      </c>
      <c r="CB243" s="13">
        <v>56.700694444444444</v>
      </c>
      <c r="CC243" s="13">
        <v>0.71805555555555556</v>
      </c>
      <c r="CD243">
        <v>522</v>
      </c>
      <c r="CE243">
        <v>624</v>
      </c>
      <c r="CF243" t="s">
        <v>121</v>
      </c>
      <c r="CG243">
        <v>27</v>
      </c>
      <c r="CH243">
        <v>108</v>
      </c>
      <c r="CI243">
        <v>28</v>
      </c>
      <c r="CJ243">
        <v>36</v>
      </c>
      <c r="DD243">
        <v>2.2999999999999998</v>
      </c>
      <c r="DE243">
        <v>79</v>
      </c>
      <c r="DG243">
        <v>2.6</v>
      </c>
      <c r="DH243">
        <v>86</v>
      </c>
      <c r="DL243" t="s">
        <v>1356</v>
      </c>
    </row>
    <row r="244" spans="28:116" x14ac:dyDescent="0.3">
      <c r="AB244">
        <v>142</v>
      </c>
      <c r="AC244" t="s">
        <v>379</v>
      </c>
      <c r="AD244">
        <v>22</v>
      </c>
      <c r="AE244" t="s">
        <v>181</v>
      </c>
      <c r="AF244" t="s">
        <v>124</v>
      </c>
      <c r="AG244">
        <v>79</v>
      </c>
      <c r="AH244">
        <v>22</v>
      </c>
      <c r="AI244">
        <v>23</v>
      </c>
      <c r="AJ244">
        <v>45</v>
      </c>
      <c r="AK244">
        <v>-1</v>
      </c>
      <c r="AL244">
        <v>51</v>
      </c>
      <c r="AM244">
        <v>16</v>
      </c>
      <c r="AN244">
        <v>6</v>
      </c>
      <c r="AO244">
        <v>0</v>
      </c>
      <c r="AP244">
        <v>3</v>
      </c>
      <c r="AQ244">
        <v>17</v>
      </c>
      <c r="AR244">
        <v>6</v>
      </c>
      <c r="AS244">
        <v>0</v>
      </c>
      <c r="AT244">
        <v>122</v>
      </c>
      <c r="AU244" s="11" t="s">
        <v>171</v>
      </c>
      <c r="AV244">
        <v>192</v>
      </c>
      <c r="AW244" s="12">
        <v>52.193750000000001</v>
      </c>
      <c r="AX244" s="13">
        <v>0.66041666666666665</v>
      </c>
      <c r="AY244">
        <v>5</v>
      </c>
      <c r="AZ244">
        <v>13</v>
      </c>
      <c r="BA244" s="11">
        <v>45896</v>
      </c>
      <c r="BB244">
        <v>53</v>
      </c>
      <c r="BC244">
        <v>163</v>
      </c>
      <c r="BD244">
        <v>13</v>
      </c>
      <c r="BE244">
        <v>49</v>
      </c>
      <c r="BH244" t="s">
        <v>430</v>
      </c>
      <c r="BI244">
        <v>30</v>
      </c>
      <c r="BJ244" t="s">
        <v>236</v>
      </c>
      <c r="BK244" t="s">
        <v>109</v>
      </c>
      <c r="BL244">
        <v>78</v>
      </c>
      <c r="BM244">
        <v>17</v>
      </c>
      <c r="BN244">
        <v>30</v>
      </c>
      <c r="BO244">
        <v>48</v>
      </c>
      <c r="BP244">
        <v>-5</v>
      </c>
      <c r="BQ244">
        <v>34</v>
      </c>
      <c r="BR244">
        <v>12</v>
      </c>
      <c r="BS244">
        <v>5</v>
      </c>
      <c r="BT244">
        <v>0</v>
      </c>
      <c r="BU244">
        <v>2</v>
      </c>
      <c r="BV244">
        <v>22</v>
      </c>
      <c r="BW244">
        <v>6</v>
      </c>
      <c r="BX244">
        <v>2</v>
      </c>
      <c r="BY244">
        <v>159</v>
      </c>
      <c r="BZ244" s="11">
        <v>45848</v>
      </c>
      <c r="CA244" s="12">
        <v>278</v>
      </c>
      <c r="CB244" s="13">
        <v>58.568750000000001</v>
      </c>
      <c r="CC244" s="13">
        <v>0.75069444444444444</v>
      </c>
      <c r="CD244">
        <v>600</v>
      </c>
      <c r="CE244">
        <v>557</v>
      </c>
      <c r="CF244" t="s">
        <v>334</v>
      </c>
      <c r="CG244">
        <v>60</v>
      </c>
      <c r="CH244">
        <v>80</v>
      </c>
      <c r="CI244">
        <v>22</v>
      </c>
      <c r="CJ244">
        <v>38</v>
      </c>
      <c r="CK244" t="s">
        <v>1516</v>
      </c>
      <c r="DD244">
        <v>2.29</v>
      </c>
      <c r="DE244">
        <v>79</v>
      </c>
      <c r="DG244">
        <v>2.59</v>
      </c>
      <c r="DH244">
        <v>85</v>
      </c>
      <c r="DL244" t="s">
        <v>23</v>
      </c>
    </row>
    <row r="245" spans="28:116" x14ac:dyDescent="0.3">
      <c r="AB245">
        <v>143</v>
      </c>
      <c r="AC245" t="s">
        <v>382</v>
      </c>
      <c r="AD245">
        <v>26</v>
      </c>
      <c r="AE245" t="s">
        <v>191</v>
      </c>
      <c r="AF245" t="s">
        <v>109</v>
      </c>
      <c r="AG245">
        <v>64</v>
      </c>
      <c r="AH245">
        <v>15</v>
      </c>
      <c r="AI245">
        <v>30</v>
      </c>
      <c r="AJ245">
        <v>45</v>
      </c>
      <c r="AK245">
        <v>-10</v>
      </c>
      <c r="AL245">
        <v>14</v>
      </c>
      <c r="AM245">
        <v>8</v>
      </c>
      <c r="AN245">
        <v>7</v>
      </c>
      <c r="AO245">
        <v>0</v>
      </c>
      <c r="AP245">
        <v>1</v>
      </c>
      <c r="AQ245">
        <v>21</v>
      </c>
      <c r="AR245">
        <v>9</v>
      </c>
      <c r="AS245">
        <v>0</v>
      </c>
      <c r="AT245">
        <v>109</v>
      </c>
      <c r="AU245" s="11">
        <v>45882</v>
      </c>
      <c r="AV245">
        <v>251</v>
      </c>
      <c r="AW245" s="12">
        <v>49.761111111111113</v>
      </c>
      <c r="AX245" s="13">
        <v>0.77777777777777779</v>
      </c>
      <c r="AY245">
        <v>458</v>
      </c>
      <c r="AZ245">
        <v>506</v>
      </c>
      <c r="BA245" t="s">
        <v>383</v>
      </c>
      <c r="BB245">
        <v>77</v>
      </c>
      <c r="BC245">
        <v>74</v>
      </c>
      <c r="BD245">
        <v>22</v>
      </c>
      <c r="BE245">
        <v>45</v>
      </c>
      <c r="BH245" t="s">
        <v>532</v>
      </c>
      <c r="BI245">
        <v>28</v>
      </c>
      <c r="BJ245" t="s">
        <v>118</v>
      </c>
      <c r="BK245" t="s">
        <v>124</v>
      </c>
      <c r="BL245">
        <v>80</v>
      </c>
      <c r="BM245">
        <v>9</v>
      </c>
      <c r="BN245">
        <v>38</v>
      </c>
      <c r="BO245">
        <v>48</v>
      </c>
      <c r="BP245">
        <v>33</v>
      </c>
      <c r="BQ245">
        <v>38</v>
      </c>
      <c r="BR245">
        <v>3</v>
      </c>
      <c r="BS245">
        <v>2</v>
      </c>
      <c r="BT245">
        <v>0</v>
      </c>
      <c r="BU245">
        <v>1</v>
      </c>
      <c r="BV245">
        <v>37</v>
      </c>
      <c r="BW245">
        <v>1</v>
      </c>
      <c r="BX245">
        <v>0</v>
      </c>
      <c r="BY245">
        <v>137</v>
      </c>
      <c r="BZ245" s="11">
        <v>45814</v>
      </c>
      <c r="CA245" s="12">
        <v>253</v>
      </c>
      <c r="CB245" s="13">
        <v>45.949999999999996</v>
      </c>
      <c r="CC245" s="13">
        <v>0.57430555555555551</v>
      </c>
      <c r="CD245">
        <v>226</v>
      </c>
      <c r="CE245">
        <v>226</v>
      </c>
      <c r="CF245" t="s">
        <v>106</v>
      </c>
      <c r="CG245">
        <v>22</v>
      </c>
      <c r="CH245">
        <v>53</v>
      </c>
      <c r="CI245">
        <v>26</v>
      </c>
      <c r="CJ245">
        <v>42</v>
      </c>
      <c r="DD245">
        <v>2.2799999999999998</v>
      </c>
      <c r="DE245">
        <v>79</v>
      </c>
      <c r="DG245">
        <v>2.58</v>
      </c>
      <c r="DH245">
        <v>85</v>
      </c>
      <c r="DL245" t="s">
        <v>1357</v>
      </c>
    </row>
    <row r="246" spans="28:116" x14ac:dyDescent="0.3">
      <c r="AB246">
        <v>144</v>
      </c>
      <c r="AC246" t="s">
        <v>408</v>
      </c>
      <c r="AD246">
        <v>28</v>
      </c>
      <c r="AE246" t="s">
        <v>191</v>
      </c>
      <c r="AF246" t="s">
        <v>198</v>
      </c>
      <c r="AG246">
        <v>77</v>
      </c>
      <c r="AH246">
        <v>24</v>
      </c>
      <c r="AI246">
        <v>21</v>
      </c>
      <c r="AJ246">
        <v>45</v>
      </c>
      <c r="AK246">
        <v>4</v>
      </c>
      <c r="AL246">
        <v>16</v>
      </c>
      <c r="AM246">
        <v>21</v>
      </c>
      <c r="AN246">
        <v>2</v>
      </c>
      <c r="AO246">
        <v>1</v>
      </c>
      <c r="AP246">
        <v>3</v>
      </c>
      <c r="AQ246">
        <v>17</v>
      </c>
      <c r="AR246">
        <v>3</v>
      </c>
      <c r="AS246">
        <v>1</v>
      </c>
      <c r="AT246">
        <v>125</v>
      </c>
      <c r="AU246" s="11">
        <v>45707</v>
      </c>
      <c r="AV246">
        <v>236</v>
      </c>
      <c r="AW246" s="12">
        <v>55.068750000000001</v>
      </c>
      <c r="AX246" s="13">
        <v>0.71527777777777779</v>
      </c>
      <c r="AY246">
        <v>346</v>
      </c>
      <c r="AZ246">
        <v>472</v>
      </c>
      <c r="BA246" t="s">
        <v>332</v>
      </c>
      <c r="BB246">
        <v>41</v>
      </c>
      <c r="BC246">
        <v>59</v>
      </c>
      <c r="BD246">
        <v>19</v>
      </c>
      <c r="BE246">
        <v>48</v>
      </c>
      <c r="BH246" t="s">
        <v>600</v>
      </c>
      <c r="BI246">
        <v>21</v>
      </c>
      <c r="BJ246" t="s">
        <v>215</v>
      </c>
      <c r="BK246" t="s">
        <v>126</v>
      </c>
      <c r="BL246">
        <v>82</v>
      </c>
      <c r="BM246">
        <v>8</v>
      </c>
      <c r="BN246">
        <v>39</v>
      </c>
      <c r="BO246">
        <v>47</v>
      </c>
      <c r="BP246">
        <v>-4</v>
      </c>
      <c r="BQ246">
        <v>42</v>
      </c>
      <c r="BR246">
        <v>13</v>
      </c>
      <c r="BS246">
        <v>2</v>
      </c>
      <c r="BT246">
        <v>0</v>
      </c>
      <c r="BU246">
        <v>1</v>
      </c>
      <c r="BV246">
        <v>26</v>
      </c>
      <c r="BW246">
        <v>13</v>
      </c>
      <c r="BX246">
        <v>0</v>
      </c>
      <c r="BY246">
        <v>136</v>
      </c>
      <c r="BZ246" s="11">
        <v>45905</v>
      </c>
      <c r="CA246" s="12">
        <v>293</v>
      </c>
      <c r="CB246" s="12">
        <v>85.328472222222231</v>
      </c>
      <c r="CC246" s="12">
        <v>1.0402777777777776</v>
      </c>
      <c r="CD246">
        <v>0</v>
      </c>
      <c r="CE246">
        <v>0</v>
      </c>
      <c r="CG246">
        <v>150</v>
      </c>
      <c r="CH246">
        <v>65</v>
      </c>
      <c r="CI246">
        <v>15</v>
      </c>
      <c r="CJ246">
        <v>35</v>
      </c>
      <c r="CK246" t="s">
        <v>1517</v>
      </c>
      <c r="DD246">
        <v>2.27</v>
      </c>
      <c r="DE246">
        <v>79</v>
      </c>
      <c r="DG246">
        <v>2.57</v>
      </c>
      <c r="DH246">
        <v>85</v>
      </c>
      <c r="DL246" t="s">
        <v>1358</v>
      </c>
    </row>
    <row r="247" spans="28:116" x14ac:dyDescent="0.3">
      <c r="AB247">
        <v>145</v>
      </c>
      <c r="AC247" t="s">
        <v>384</v>
      </c>
      <c r="AD247">
        <v>24</v>
      </c>
      <c r="AE247" t="s">
        <v>145</v>
      </c>
      <c r="AF247" t="s">
        <v>105</v>
      </c>
      <c r="AG247">
        <v>67</v>
      </c>
      <c r="AH247">
        <v>19</v>
      </c>
      <c r="AI247">
        <v>26</v>
      </c>
      <c r="AJ247">
        <v>45</v>
      </c>
      <c r="AK247">
        <v>-8</v>
      </c>
      <c r="AL247">
        <v>57</v>
      </c>
      <c r="AM247">
        <v>10</v>
      </c>
      <c r="AN247">
        <v>9</v>
      </c>
      <c r="AO247">
        <v>0</v>
      </c>
      <c r="AP247">
        <v>2</v>
      </c>
      <c r="AQ247">
        <v>18</v>
      </c>
      <c r="AR247">
        <v>8</v>
      </c>
      <c r="AS247">
        <v>0</v>
      </c>
      <c r="AT247">
        <v>171</v>
      </c>
      <c r="AU247" s="11">
        <v>45668</v>
      </c>
      <c r="AV247">
        <v>357</v>
      </c>
      <c r="AW247" s="12">
        <v>47.93888888888889</v>
      </c>
      <c r="AX247" s="13">
        <v>0.71527777777777779</v>
      </c>
      <c r="AY247">
        <v>1</v>
      </c>
      <c r="AZ247">
        <v>3</v>
      </c>
      <c r="BA247" t="s">
        <v>385</v>
      </c>
      <c r="BB247">
        <v>17</v>
      </c>
      <c r="BC247">
        <v>138</v>
      </c>
      <c r="BD247">
        <v>17</v>
      </c>
      <c r="BE247">
        <v>92</v>
      </c>
      <c r="BH247" t="s">
        <v>377</v>
      </c>
      <c r="BI247">
        <v>27</v>
      </c>
      <c r="BJ247" t="s">
        <v>191</v>
      </c>
      <c r="BK247" t="s">
        <v>105</v>
      </c>
      <c r="BL247">
        <v>82</v>
      </c>
      <c r="BM247">
        <v>20</v>
      </c>
      <c r="BN247">
        <v>27</v>
      </c>
      <c r="BO247">
        <v>47</v>
      </c>
      <c r="BP247">
        <v>12</v>
      </c>
      <c r="BQ247">
        <v>18</v>
      </c>
      <c r="BR247">
        <v>14</v>
      </c>
      <c r="BS247">
        <v>3</v>
      </c>
      <c r="BT247">
        <v>0</v>
      </c>
      <c r="BU247">
        <v>3</v>
      </c>
      <c r="BV247">
        <v>23</v>
      </c>
      <c r="BW247">
        <v>4</v>
      </c>
      <c r="BX247">
        <v>0</v>
      </c>
      <c r="BY247">
        <v>200</v>
      </c>
      <c r="BZ247" t="s">
        <v>216</v>
      </c>
      <c r="CA247" s="12">
        <v>361</v>
      </c>
      <c r="CB247" s="13">
        <v>49.672916666666673</v>
      </c>
      <c r="CC247" s="13">
        <v>0.60555555555555551</v>
      </c>
      <c r="CD247">
        <v>2</v>
      </c>
      <c r="CE247">
        <v>8</v>
      </c>
      <c r="CF247" t="s">
        <v>268</v>
      </c>
      <c r="CG247">
        <v>34</v>
      </c>
      <c r="CH247">
        <v>53</v>
      </c>
      <c r="CI247">
        <v>51</v>
      </c>
      <c r="CJ247">
        <v>9</v>
      </c>
      <c r="CK247" t="s">
        <v>1518</v>
      </c>
      <c r="DD247">
        <v>2.2599999999999998</v>
      </c>
      <c r="DE247">
        <v>79</v>
      </c>
      <c r="DG247">
        <v>2.56</v>
      </c>
      <c r="DH247">
        <v>85</v>
      </c>
      <c r="DL247" t="s">
        <v>1359</v>
      </c>
    </row>
    <row r="248" spans="28:116" x14ac:dyDescent="0.3">
      <c r="AB248">
        <v>146</v>
      </c>
      <c r="AC248" t="s">
        <v>386</v>
      </c>
      <c r="AD248">
        <v>27</v>
      </c>
      <c r="AE248" t="s">
        <v>115</v>
      </c>
      <c r="AF248" t="s">
        <v>109</v>
      </c>
      <c r="AG248">
        <v>79</v>
      </c>
      <c r="AH248">
        <v>14</v>
      </c>
      <c r="AI248">
        <v>31</v>
      </c>
      <c r="AJ248">
        <v>45</v>
      </c>
      <c r="AK248">
        <v>-6</v>
      </c>
      <c r="AL248">
        <v>21</v>
      </c>
      <c r="AM248">
        <v>10</v>
      </c>
      <c r="AN248">
        <v>2</v>
      </c>
      <c r="AO248">
        <v>2</v>
      </c>
      <c r="AP248">
        <v>5</v>
      </c>
      <c r="AQ248">
        <v>26</v>
      </c>
      <c r="AR248">
        <v>4</v>
      </c>
      <c r="AS248">
        <v>1</v>
      </c>
      <c r="AT248">
        <v>128</v>
      </c>
      <c r="AU248" s="11">
        <v>45910</v>
      </c>
      <c r="AV248">
        <v>250</v>
      </c>
      <c r="AW248" s="12">
        <v>63.007638888888891</v>
      </c>
      <c r="AX248" s="13">
        <v>0.79722222222222217</v>
      </c>
      <c r="AY248">
        <v>375</v>
      </c>
      <c r="AZ248">
        <v>335</v>
      </c>
      <c r="BA248" t="s">
        <v>143</v>
      </c>
      <c r="BB248">
        <v>26</v>
      </c>
      <c r="BC248">
        <v>61</v>
      </c>
      <c r="BD248">
        <v>24</v>
      </c>
      <c r="BE248">
        <v>58</v>
      </c>
      <c r="BH248" t="s">
        <v>346</v>
      </c>
      <c r="BI248">
        <v>22</v>
      </c>
      <c r="BJ248" t="s">
        <v>147</v>
      </c>
      <c r="BK248" t="s">
        <v>126</v>
      </c>
      <c r="BL248">
        <v>79</v>
      </c>
      <c r="BM248">
        <v>15</v>
      </c>
      <c r="BN248">
        <v>32</v>
      </c>
      <c r="BO248">
        <v>47</v>
      </c>
      <c r="BP248">
        <v>10</v>
      </c>
      <c r="BQ248">
        <v>118</v>
      </c>
      <c r="BR248">
        <v>8</v>
      </c>
      <c r="BS248">
        <v>1</v>
      </c>
      <c r="BT248">
        <v>1</v>
      </c>
      <c r="BU248">
        <v>3</v>
      </c>
      <c r="BV248">
        <v>24</v>
      </c>
      <c r="BW248">
        <v>8</v>
      </c>
      <c r="BX248">
        <v>0</v>
      </c>
      <c r="BY248">
        <v>144</v>
      </c>
      <c r="BZ248" s="11">
        <v>45757</v>
      </c>
      <c r="CA248" s="12">
        <v>347</v>
      </c>
      <c r="CB248" s="13">
        <v>69.180555555555557</v>
      </c>
      <c r="CC248" s="13">
        <v>0.87569444444444444</v>
      </c>
      <c r="CD248">
        <v>0</v>
      </c>
      <c r="CE248">
        <v>0</v>
      </c>
      <c r="CG248">
        <v>135</v>
      </c>
      <c r="CH248">
        <v>67</v>
      </c>
      <c r="CI248">
        <v>37</v>
      </c>
      <c r="CJ248">
        <v>61</v>
      </c>
      <c r="CK248" t="s">
        <v>1503</v>
      </c>
      <c r="DD248">
        <v>2.25</v>
      </c>
      <c r="DE248">
        <v>79</v>
      </c>
      <c r="DG248">
        <v>2.5499999999999998</v>
      </c>
      <c r="DH248">
        <v>85</v>
      </c>
      <c r="DL248" t="s">
        <v>24</v>
      </c>
    </row>
    <row r="249" spans="28:116" x14ac:dyDescent="0.3">
      <c r="AB249">
        <v>147</v>
      </c>
      <c r="AC249" t="s">
        <v>388</v>
      </c>
      <c r="AD249">
        <v>31</v>
      </c>
      <c r="AE249" t="s">
        <v>145</v>
      </c>
      <c r="AF249" t="s">
        <v>126</v>
      </c>
      <c r="AG249">
        <v>68</v>
      </c>
      <c r="AH249">
        <v>7</v>
      </c>
      <c r="AI249">
        <v>37</v>
      </c>
      <c r="AJ249">
        <v>44</v>
      </c>
      <c r="AK249">
        <v>4</v>
      </c>
      <c r="AL249">
        <v>40</v>
      </c>
      <c r="AM249">
        <v>3</v>
      </c>
      <c r="AN249">
        <v>4</v>
      </c>
      <c r="AO249">
        <v>0</v>
      </c>
      <c r="AP249">
        <v>0</v>
      </c>
      <c r="AQ249">
        <v>15</v>
      </c>
      <c r="AR249">
        <v>22</v>
      </c>
      <c r="AS249">
        <v>0</v>
      </c>
      <c r="AT249">
        <v>119</v>
      </c>
      <c r="AU249" s="11">
        <v>45905</v>
      </c>
      <c r="AV249">
        <v>320</v>
      </c>
      <c r="AW249" s="12">
        <v>52.388194444444444</v>
      </c>
      <c r="AX249" s="13">
        <v>0.77013888888888893</v>
      </c>
      <c r="AY249">
        <v>0</v>
      </c>
      <c r="AZ249">
        <v>0</v>
      </c>
      <c r="BB249">
        <v>65</v>
      </c>
      <c r="BC249">
        <v>41</v>
      </c>
      <c r="BD249">
        <v>36</v>
      </c>
      <c r="BE249">
        <v>74</v>
      </c>
      <c r="BH249" t="s">
        <v>417</v>
      </c>
      <c r="BI249">
        <v>20</v>
      </c>
      <c r="BJ249" t="s">
        <v>130</v>
      </c>
      <c r="BK249" t="s">
        <v>126</v>
      </c>
      <c r="BL249">
        <v>82</v>
      </c>
      <c r="BM249">
        <v>9</v>
      </c>
      <c r="BN249">
        <v>38</v>
      </c>
      <c r="BO249">
        <v>47</v>
      </c>
      <c r="BP249">
        <v>-1</v>
      </c>
      <c r="BQ249">
        <v>26</v>
      </c>
      <c r="BR249">
        <v>5</v>
      </c>
      <c r="BS249">
        <v>3</v>
      </c>
      <c r="BT249">
        <v>0</v>
      </c>
      <c r="BU249">
        <v>1</v>
      </c>
      <c r="BV249">
        <v>17</v>
      </c>
      <c r="BW249">
        <v>21</v>
      </c>
      <c r="BX249">
        <v>0</v>
      </c>
      <c r="BY249">
        <v>135</v>
      </c>
      <c r="BZ249" s="11">
        <v>45844</v>
      </c>
      <c r="CA249" s="12">
        <v>401</v>
      </c>
      <c r="CB249" s="13">
        <v>73.368055555555557</v>
      </c>
      <c r="CC249" s="13">
        <v>0.89444444444444438</v>
      </c>
      <c r="CD249">
        <v>0</v>
      </c>
      <c r="CE249">
        <v>0</v>
      </c>
      <c r="CG249">
        <v>55</v>
      </c>
      <c r="CH249">
        <v>24</v>
      </c>
      <c r="CI249">
        <v>42</v>
      </c>
      <c r="CJ249">
        <v>69</v>
      </c>
      <c r="CK249" t="s">
        <v>1519</v>
      </c>
      <c r="DD249">
        <v>2.2400000000000002</v>
      </c>
      <c r="DE249">
        <v>79</v>
      </c>
      <c r="DG249">
        <v>2.54</v>
      </c>
      <c r="DH249">
        <v>85</v>
      </c>
      <c r="DL249" t="s">
        <v>1360</v>
      </c>
    </row>
    <row r="250" spans="28:116" x14ac:dyDescent="0.3">
      <c r="AB250">
        <v>148</v>
      </c>
      <c r="AC250" t="s">
        <v>435</v>
      </c>
      <c r="AD250">
        <v>23</v>
      </c>
      <c r="AE250" t="s">
        <v>310</v>
      </c>
      <c r="AF250" t="s">
        <v>105</v>
      </c>
      <c r="AG250">
        <v>70</v>
      </c>
      <c r="AH250">
        <v>20</v>
      </c>
      <c r="AI250">
        <v>24</v>
      </c>
      <c r="AJ250">
        <v>44</v>
      </c>
      <c r="AK250">
        <v>10</v>
      </c>
      <c r="AL250">
        <v>8</v>
      </c>
      <c r="AM250">
        <v>17</v>
      </c>
      <c r="AN250">
        <v>2</v>
      </c>
      <c r="AO250">
        <v>1</v>
      </c>
      <c r="AP250">
        <v>3</v>
      </c>
      <c r="AQ250">
        <v>18</v>
      </c>
      <c r="AR250">
        <v>3</v>
      </c>
      <c r="AS250">
        <v>3</v>
      </c>
      <c r="AT250">
        <v>89</v>
      </c>
      <c r="AU250" s="11">
        <v>45799</v>
      </c>
      <c r="AV250">
        <v>194</v>
      </c>
      <c r="AW250" s="12">
        <v>49.481944444444444</v>
      </c>
      <c r="AX250" s="13">
        <v>0.70694444444444438</v>
      </c>
      <c r="AY250">
        <v>1</v>
      </c>
      <c r="AZ250">
        <v>4</v>
      </c>
      <c r="BA250" t="s">
        <v>268</v>
      </c>
      <c r="BB250">
        <v>48</v>
      </c>
      <c r="BC250">
        <v>26</v>
      </c>
      <c r="BD250">
        <v>11</v>
      </c>
      <c r="BE250">
        <v>45</v>
      </c>
      <c r="BH250" t="s">
        <v>304</v>
      </c>
      <c r="BI250">
        <v>35</v>
      </c>
      <c r="BJ250" t="s">
        <v>184</v>
      </c>
      <c r="BK250" t="s">
        <v>105</v>
      </c>
      <c r="BL250">
        <v>50</v>
      </c>
      <c r="BM250">
        <v>20</v>
      </c>
      <c r="BN250">
        <v>27</v>
      </c>
      <c r="BO250">
        <v>47</v>
      </c>
      <c r="BP250">
        <v>19</v>
      </c>
      <c r="BQ250">
        <v>35</v>
      </c>
      <c r="BR250">
        <v>19</v>
      </c>
      <c r="BS250">
        <v>1</v>
      </c>
      <c r="BT250">
        <v>0</v>
      </c>
      <c r="BU250">
        <v>7</v>
      </c>
      <c r="BV250">
        <v>14</v>
      </c>
      <c r="BW250">
        <v>13</v>
      </c>
      <c r="BX250">
        <v>0</v>
      </c>
      <c r="BY250">
        <v>147</v>
      </c>
      <c r="BZ250" s="11">
        <v>45821</v>
      </c>
      <c r="CA250" s="12">
        <v>266</v>
      </c>
      <c r="CB250" s="13">
        <v>38.28402777777778</v>
      </c>
      <c r="CC250" s="13">
        <v>0.76597222222222217</v>
      </c>
      <c r="CD250">
        <v>0</v>
      </c>
      <c r="CE250">
        <v>0</v>
      </c>
      <c r="CG250">
        <v>13</v>
      </c>
      <c r="CH250">
        <v>14</v>
      </c>
      <c r="CI250">
        <v>14</v>
      </c>
      <c r="CJ250">
        <v>30</v>
      </c>
      <c r="CK250" t="s">
        <v>1520</v>
      </c>
      <c r="DD250">
        <v>2.23</v>
      </c>
      <c r="DE250">
        <v>79</v>
      </c>
      <c r="DG250">
        <v>2.5299999999999998</v>
      </c>
      <c r="DH250">
        <v>85</v>
      </c>
      <c r="DL250" t="s">
        <v>1361</v>
      </c>
    </row>
    <row r="251" spans="28:116" x14ac:dyDescent="0.3">
      <c r="AB251">
        <v>149</v>
      </c>
      <c r="AC251" t="s">
        <v>390</v>
      </c>
      <c r="AD251">
        <v>32</v>
      </c>
      <c r="AE251" t="s">
        <v>112</v>
      </c>
      <c r="AF251" t="s">
        <v>124</v>
      </c>
      <c r="AG251">
        <v>71</v>
      </c>
      <c r="AH251">
        <v>27</v>
      </c>
      <c r="AI251">
        <v>17</v>
      </c>
      <c r="AJ251">
        <v>44</v>
      </c>
      <c r="AK251">
        <v>14</v>
      </c>
      <c r="AL251">
        <v>32</v>
      </c>
      <c r="AM251">
        <v>21</v>
      </c>
      <c r="AN251">
        <v>6</v>
      </c>
      <c r="AO251">
        <v>0</v>
      </c>
      <c r="AP251">
        <v>7</v>
      </c>
      <c r="AQ251">
        <v>11</v>
      </c>
      <c r="AR251">
        <v>6</v>
      </c>
      <c r="AS251">
        <v>0</v>
      </c>
      <c r="AT251">
        <v>208</v>
      </c>
      <c r="AU251" s="11" t="s">
        <v>287</v>
      </c>
      <c r="AV251">
        <v>367</v>
      </c>
      <c r="AW251" s="12">
        <v>56.409722222222221</v>
      </c>
      <c r="AX251" s="12">
        <v>0.7944444444444444</v>
      </c>
      <c r="AY251">
        <v>2</v>
      </c>
      <c r="AZ251">
        <v>3</v>
      </c>
      <c r="BA251" t="s">
        <v>391</v>
      </c>
      <c r="BB251">
        <v>24</v>
      </c>
      <c r="BC251">
        <v>58</v>
      </c>
      <c r="BD251">
        <v>14</v>
      </c>
      <c r="BE251">
        <v>43</v>
      </c>
      <c r="BH251" t="s">
        <v>663</v>
      </c>
      <c r="BI251">
        <v>26</v>
      </c>
      <c r="BJ251" t="s">
        <v>115</v>
      </c>
      <c r="BK251" t="s">
        <v>126</v>
      </c>
      <c r="BL251">
        <v>74</v>
      </c>
      <c r="BM251">
        <v>12</v>
      </c>
      <c r="BN251">
        <v>35</v>
      </c>
      <c r="BO251">
        <v>47</v>
      </c>
      <c r="BP251">
        <v>28</v>
      </c>
      <c r="BQ251">
        <v>18</v>
      </c>
      <c r="BR251">
        <v>13</v>
      </c>
      <c r="BS251">
        <v>1</v>
      </c>
      <c r="BT251">
        <v>0</v>
      </c>
      <c r="BU251">
        <v>3</v>
      </c>
      <c r="BV251">
        <v>23</v>
      </c>
      <c r="BW251">
        <v>12</v>
      </c>
      <c r="BX251">
        <v>0</v>
      </c>
      <c r="BY251">
        <v>133</v>
      </c>
      <c r="BZ251" t="s">
        <v>533</v>
      </c>
      <c r="CA251" s="12">
        <v>288</v>
      </c>
      <c r="CB251" s="12">
        <v>76.608333333333334</v>
      </c>
      <c r="CC251" s="12">
        <v>1.0354166666666667</v>
      </c>
      <c r="CD251">
        <v>0</v>
      </c>
      <c r="CE251">
        <v>0</v>
      </c>
      <c r="CG251">
        <v>159</v>
      </c>
      <c r="CH251">
        <v>159</v>
      </c>
      <c r="CI251">
        <v>29</v>
      </c>
      <c r="CJ251">
        <v>57</v>
      </c>
      <c r="CK251" t="s">
        <v>1521</v>
      </c>
      <c r="DD251">
        <v>2.2200000000000002</v>
      </c>
      <c r="DE251">
        <v>79</v>
      </c>
      <c r="DG251">
        <v>2.52</v>
      </c>
      <c r="DH251">
        <v>85</v>
      </c>
      <c r="DL251" t="s">
        <v>1362</v>
      </c>
    </row>
    <row r="252" spans="28:116" x14ac:dyDescent="0.3">
      <c r="AB252">
        <v>150</v>
      </c>
      <c r="AC252" t="s">
        <v>392</v>
      </c>
      <c r="AD252">
        <v>29</v>
      </c>
      <c r="AE252" t="s">
        <v>108</v>
      </c>
      <c r="AF252" t="s">
        <v>124</v>
      </c>
      <c r="AG252">
        <v>67</v>
      </c>
      <c r="AH252">
        <v>27</v>
      </c>
      <c r="AI252">
        <v>17</v>
      </c>
      <c r="AJ252">
        <v>44</v>
      </c>
      <c r="AK252">
        <v>35</v>
      </c>
      <c r="AL252">
        <v>34</v>
      </c>
      <c r="AM252">
        <v>25</v>
      </c>
      <c r="AN252">
        <v>1</v>
      </c>
      <c r="AO252">
        <v>1</v>
      </c>
      <c r="AP252">
        <v>5</v>
      </c>
      <c r="AQ252">
        <v>13</v>
      </c>
      <c r="AR252">
        <v>4</v>
      </c>
      <c r="AS252">
        <v>0</v>
      </c>
      <c r="AT252">
        <v>143</v>
      </c>
      <c r="AU252" s="11">
        <v>45918</v>
      </c>
      <c r="AV252">
        <v>285</v>
      </c>
      <c r="AW252" s="12">
        <v>57.11944444444444</v>
      </c>
      <c r="AX252" s="13">
        <v>0.85277777777777775</v>
      </c>
      <c r="AY252">
        <v>7</v>
      </c>
      <c r="AZ252">
        <v>9</v>
      </c>
      <c r="BA252" t="s">
        <v>393</v>
      </c>
      <c r="BB252">
        <v>39</v>
      </c>
      <c r="BC252">
        <v>32</v>
      </c>
      <c r="BD252">
        <v>11</v>
      </c>
      <c r="BE252">
        <v>55</v>
      </c>
      <c r="BH252" t="s">
        <v>802</v>
      </c>
      <c r="BI252">
        <v>35</v>
      </c>
      <c r="BJ252" t="s">
        <v>184</v>
      </c>
      <c r="BK252" t="s">
        <v>124</v>
      </c>
      <c r="BL252">
        <v>76</v>
      </c>
      <c r="BM252">
        <v>17</v>
      </c>
      <c r="BN252">
        <v>30</v>
      </c>
      <c r="BO252">
        <v>47</v>
      </c>
      <c r="BP252">
        <v>-25</v>
      </c>
      <c r="BQ252">
        <v>28</v>
      </c>
      <c r="BR252">
        <v>5</v>
      </c>
      <c r="BS252">
        <v>4</v>
      </c>
      <c r="BT252">
        <v>0</v>
      </c>
      <c r="BU252">
        <v>4</v>
      </c>
      <c r="BV252">
        <v>20</v>
      </c>
      <c r="BW252">
        <v>10</v>
      </c>
      <c r="BX252">
        <v>0</v>
      </c>
      <c r="BY252">
        <v>151</v>
      </c>
      <c r="BZ252" s="11">
        <v>45727</v>
      </c>
      <c r="CA252" s="12">
        <v>261</v>
      </c>
      <c r="CB252" s="13">
        <v>49.491666666666667</v>
      </c>
      <c r="CC252" s="13">
        <v>0.65138888888888891</v>
      </c>
      <c r="CD252">
        <v>16</v>
      </c>
      <c r="CE252">
        <v>18</v>
      </c>
      <c r="CF252" t="s">
        <v>217</v>
      </c>
      <c r="CG252">
        <v>27</v>
      </c>
      <c r="CH252">
        <v>111</v>
      </c>
      <c r="CI252">
        <v>31</v>
      </c>
      <c r="CJ252">
        <v>12</v>
      </c>
      <c r="DD252">
        <v>2.21</v>
      </c>
      <c r="DE252">
        <v>79</v>
      </c>
      <c r="DG252">
        <v>2.5099999999999998</v>
      </c>
      <c r="DH252">
        <v>85</v>
      </c>
      <c r="DL252" t="s">
        <v>1363</v>
      </c>
    </row>
    <row r="253" spans="28:116" x14ac:dyDescent="0.3">
      <c r="AB253">
        <v>151</v>
      </c>
      <c r="AC253" t="s">
        <v>411</v>
      </c>
      <c r="AD253">
        <v>24</v>
      </c>
      <c r="AE253" t="s">
        <v>189</v>
      </c>
      <c r="AF253" t="s">
        <v>124</v>
      </c>
      <c r="AG253">
        <v>68</v>
      </c>
      <c r="AH253">
        <v>21</v>
      </c>
      <c r="AI253">
        <v>23</v>
      </c>
      <c r="AJ253">
        <v>44</v>
      </c>
      <c r="AK253">
        <v>13</v>
      </c>
      <c r="AL253">
        <v>43</v>
      </c>
      <c r="AM253">
        <v>13</v>
      </c>
      <c r="AN253">
        <v>8</v>
      </c>
      <c r="AO253">
        <v>0</v>
      </c>
      <c r="AP253">
        <v>1</v>
      </c>
      <c r="AQ253">
        <v>20</v>
      </c>
      <c r="AR253">
        <v>3</v>
      </c>
      <c r="AS253">
        <v>0</v>
      </c>
      <c r="AT253">
        <v>145</v>
      </c>
      <c r="AU253" s="11">
        <v>45791</v>
      </c>
      <c r="AV253">
        <v>247</v>
      </c>
      <c r="AW253" s="12">
        <v>48.230555555555554</v>
      </c>
      <c r="AX253" s="13">
        <v>0.7090277777777777</v>
      </c>
      <c r="AY253">
        <v>36</v>
      </c>
      <c r="AZ253">
        <v>48</v>
      </c>
      <c r="BA253" s="11" t="s">
        <v>164</v>
      </c>
      <c r="BB253">
        <v>44</v>
      </c>
      <c r="BC253">
        <v>63</v>
      </c>
      <c r="BD253">
        <v>9</v>
      </c>
      <c r="BE253">
        <v>54</v>
      </c>
      <c r="BH253" t="s">
        <v>575</v>
      </c>
      <c r="BI253">
        <v>29</v>
      </c>
      <c r="BJ253" t="s">
        <v>145</v>
      </c>
      <c r="BK253" t="s">
        <v>126</v>
      </c>
      <c r="BL253">
        <v>80</v>
      </c>
      <c r="BM253">
        <v>13</v>
      </c>
      <c r="BN253">
        <v>34</v>
      </c>
      <c r="BO253">
        <v>47</v>
      </c>
      <c r="BP253">
        <v>-5</v>
      </c>
      <c r="BQ253">
        <v>16</v>
      </c>
      <c r="BR253">
        <v>18</v>
      </c>
      <c r="BS253">
        <v>2</v>
      </c>
      <c r="BT253">
        <v>1</v>
      </c>
      <c r="BU253">
        <v>2</v>
      </c>
      <c r="BV253">
        <v>20</v>
      </c>
      <c r="BW253">
        <v>11</v>
      </c>
      <c r="BX253">
        <v>3</v>
      </c>
      <c r="BY253">
        <v>185</v>
      </c>
      <c r="BZ253" t="s">
        <v>234</v>
      </c>
      <c r="CA253" s="12">
        <v>432</v>
      </c>
      <c r="CB253" s="13">
        <v>70.927083333333329</v>
      </c>
      <c r="CC253" s="13">
        <v>0.88680555555555562</v>
      </c>
      <c r="CD253">
        <v>0</v>
      </c>
      <c r="CE253">
        <v>0</v>
      </c>
      <c r="CG253">
        <v>90</v>
      </c>
      <c r="CH253">
        <v>69</v>
      </c>
      <c r="CI253">
        <v>44</v>
      </c>
      <c r="CJ253">
        <v>36</v>
      </c>
      <c r="DD253">
        <v>2.2000000000000002</v>
      </c>
      <c r="DE253">
        <v>79</v>
      </c>
      <c r="DG253">
        <v>2.5</v>
      </c>
      <c r="DH253">
        <v>85</v>
      </c>
      <c r="DL253" t="s">
        <v>25</v>
      </c>
    </row>
    <row r="254" spans="28:116" x14ac:dyDescent="0.3">
      <c r="AB254">
        <v>152</v>
      </c>
      <c r="AC254" t="s">
        <v>396</v>
      </c>
      <c r="AD254">
        <v>31</v>
      </c>
      <c r="AE254" t="s">
        <v>265</v>
      </c>
      <c r="AF254" t="s">
        <v>126</v>
      </c>
      <c r="AG254">
        <v>76</v>
      </c>
      <c r="AH254">
        <v>7</v>
      </c>
      <c r="AI254">
        <v>37</v>
      </c>
      <c r="AJ254">
        <v>44</v>
      </c>
      <c r="AK254">
        <v>14</v>
      </c>
      <c r="AL254">
        <v>33</v>
      </c>
      <c r="AM254">
        <v>3</v>
      </c>
      <c r="AN254">
        <v>4</v>
      </c>
      <c r="AO254">
        <v>0</v>
      </c>
      <c r="AP254">
        <v>0</v>
      </c>
      <c r="AQ254">
        <v>19</v>
      </c>
      <c r="AR254">
        <v>16</v>
      </c>
      <c r="AS254">
        <v>2</v>
      </c>
      <c r="AT254">
        <v>172</v>
      </c>
      <c r="AU254" s="11">
        <v>45661</v>
      </c>
      <c r="AV254">
        <v>443</v>
      </c>
      <c r="AW254" s="12">
        <v>76.218055555555551</v>
      </c>
      <c r="AX254" s="13">
        <v>1.0027777777777778</v>
      </c>
      <c r="AY254">
        <v>0</v>
      </c>
      <c r="AZ254">
        <v>1</v>
      </c>
      <c r="BA254" t="s">
        <v>132</v>
      </c>
      <c r="BB254">
        <v>178</v>
      </c>
      <c r="BC254">
        <v>217</v>
      </c>
      <c r="BD254">
        <v>50</v>
      </c>
      <c r="BE254">
        <v>146</v>
      </c>
      <c r="BH254" t="s">
        <v>455</v>
      </c>
      <c r="BI254">
        <v>27</v>
      </c>
      <c r="BJ254" t="s">
        <v>160</v>
      </c>
      <c r="BK254" t="s">
        <v>126</v>
      </c>
      <c r="BL254">
        <v>80</v>
      </c>
      <c r="BM254">
        <v>13</v>
      </c>
      <c r="BN254">
        <v>34</v>
      </c>
      <c r="BO254">
        <v>47</v>
      </c>
      <c r="BP254">
        <v>4</v>
      </c>
      <c r="BQ254">
        <v>86</v>
      </c>
      <c r="BR254">
        <v>11</v>
      </c>
      <c r="BS254">
        <v>1</v>
      </c>
      <c r="BT254">
        <v>0</v>
      </c>
      <c r="BU254">
        <v>2</v>
      </c>
      <c r="BV254">
        <v>24</v>
      </c>
      <c r="BW254">
        <v>8</v>
      </c>
      <c r="BX254">
        <v>2</v>
      </c>
      <c r="BY254">
        <v>164</v>
      </c>
      <c r="BZ254" s="11">
        <v>45907</v>
      </c>
      <c r="CA254" s="12">
        <v>413</v>
      </c>
      <c r="CB254" s="13">
        <v>78.71319444444444</v>
      </c>
      <c r="CC254" s="13">
        <v>0.98402777777777783</v>
      </c>
      <c r="CD254">
        <v>0</v>
      </c>
      <c r="CE254">
        <v>0</v>
      </c>
      <c r="CG254">
        <v>121</v>
      </c>
      <c r="CH254">
        <v>63</v>
      </c>
      <c r="CI254">
        <v>59</v>
      </c>
      <c r="CJ254">
        <v>67</v>
      </c>
      <c r="DD254">
        <v>2.19</v>
      </c>
      <c r="DE254">
        <v>78</v>
      </c>
      <c r="DG254">
        <v>2.4900000000000002</v>
      </c>
      <c r="DH254">
        <v>84</v>
      </c>
      <c r="DL254" t="s">
        <v>1364</v>
      </c>
    </row>
    <row r="255" spans="28:116" x14ac:dyDescent="0.3">
      <c r="AB255">
        <v>153</v>
      </c>
      <c r="AC255" t="s">
        <v>397</v>
      </c>
      <c r="AD255">
        <v>29</v>
      </c>
      <c r="AE255" t="s">
        <v>160</v>
      </c>
      <c r="AF255" t="s">
        <v>105</v>
      </c>
      <c r="AG255">
        <v>77</v>
      </c>
      <c r="AH255">
        <v>20</v>
      </c>
      <c r="AI255">
        <v>24</v>
      </c>
      <c r="AJ255">
        <v>44</v>
      </c>
      <c r="AK255">
        <v>2</v>
      </c>
      <c r="AL255">
        <v>18</v>
      </c>
      <c r="AM255">
        <v>16</v>
      </c>
      <c r="AN255">
        <v>4</v>
      </c>
      <c r="AO255">
        <v>0</v>
      </c>
      <c r="AP255">
        <v>2</v>
      </c>
      <c r="AQ255">
        <v>18</v>
      </c>
      <c r="AR255">
        <v>6</v>
      </c>
      <c r="AS255">
        <v>0</v>
      </c>
      <c r="AT255">
        <v>150</v>
      </c>
      <c r="AU255" s="11">
        <v>45729</v>
      </c>
      <c r="AV255">
        <v>292</v>
      </c>
      <c r="AW255" s="12">
        <v>48.425694444444446</v>
      </c>
      <c r="AX255" s="13">
        <v>0.62916666666666665</v>
      </c>
      <c r="AY255">
        <v>3</v>
      </c>
      <c r="AZ255">
        <v>7</v>
      </c>
      <c r="BA255" t="s">
        <v>398</v>
      </c>
      <c r="BB255">
        <v>24</v>
      </c>
      <c r="BC255">
        <v>74</v>
      </c>
      <c r="BD255">
        <v>25</v>
      </c>
      <c r="BE255">
        <v>61</v>
      </c>
      <c r="BH255" t="s">
        <v>464</v>
      </c>
      <c r="BI255">
        <v>27</v>
      </c>
      <c r="BJ255" t="s">
        <v>284</v>
      </c>
      <c r="BK255" t="s">
        <v>126</v>
      </c>
      <c r="BL255">
        <v>59</v>
      </c>
      <c r="BM255">
        <v>11</v>
      </c>
      <c r="BN255">
        <v>35</v>
      </c>
      <c r="BO255">
        <v>47</v>
      </c>
      <c r="BP255">
        <v>-12</v>
      </c>
      <c r="BQ255">
        <v>55</v>
      </c>
      <c r="BR255">
        <v>10</v>
      </c>
      <c r="BS255">
        <v>7</v>
      </c>
      <c r="BT255">
        <v>0</v>
      </c>
      <c r="BU255">
        <v>0</v>
      </c>
      <c r="BV255">
        <v>22</v>
      </c>
      <c r="BW255">
        <v>12</v>
      </c>
      <c r="BX255">
        <v>1</v>
      </c>
      <c r="BY255">
        <v>120</v>
      </c>
      <c r="BZ255" s="11">
        <v>45697</v>
      </c>
      <c r="CA255" s="12">
        <v>328</v>
      </c>
      <c r="CB255" s="13">
        <v>56.75555555555556</v>
      </c>
      <c r="CC255" s="13">
        <v>0.96180555555555547</v>
      </c>
      <c r="CD255">
        <v>0</v>
      </c>
      <c r="CE255">
        <v>0</v>
      </c>
      <c r="CG255">
        <v>64</v>
      </c>
      <c r="CH255">
        <v>39</v>
      </c>
      <c r="CI255">
        <v>30</v>
      </c>
      <c r="CJ255">
        <v>34</v>
      </c>
      <c r="DD255">
        <v>2.1800000000000002</v>
      </c>
      <c r="DE255">
        <v>78</v>
      </c>
      <c r="DG255">
        <v>2.48</v>
      </c>
      <c r="DH255">
        <v>84</v>
      </c>
      <c r="DL255" t="s">
        <v>1365</v>
      </c>
    </row>
    <row r="256" spans="28:116" x14ac:dyDescent="0.3">
      <c r="AB256">
        <v>153</v>
      </c>
      <c r="AC256" t="s">
        <v>397</v>
      </c>
      <c r="AD256">
        <v>29</v>
      </c>
      <c r="AE256" t="s">
        <v>284</v>
      </c>
      <c r="AF256" t="s">
        <v>105</v>
      </c>
      <c r="AG256">
        <v>61</v>
      </c>
      <c r="AH256">
        <v>16</v>
      </c>
      <c r="AI256">
        <v>21</v>
      </c>
      <c r="AJ256">
        <v>37</v>
      </c>
      <c r="AK256">
        <v>-1</v>
      </c>
      <c r="AL256">
        <v>14</v>
      </c>
      <c r="AM256">
        <v>12</v>
      </c>
      <c r="AN256">
        <v>4</v>
      </c>
      <c r="AO256">
        <v>0</v>
      </c>
      <c r="AP256">
        <v>1</v>
      </c>
      <c r="AQ256">
        <v>17</v>
      </c>
      <c r="AR256">
        <v>4</v>
      </c>
      <c r="AS256">
        <v>0</v>
      </c>
      <c r="AT256">
        <v>124</v>
      </c>
      <c r="AU256" s="11">
        <v>45912</v>
      </c>
      <c r="AV256">
        <v>244</v>
      </c>
      <c r="AW256" s="12">
        <v>39.327777777777776</v>
      </c>
      <c r="AX256" s="13">
        <v>0.64444444444444449</v>
      </c>
      <c r="AY256">
        <v>2</v>
      </c>
      <c r="AZ256">
        <v>5</v>
      </c>
      <c r="BA256" s="11">
        <v>45836</v>
      </c>
      <c r="BB256">
        <v>15</v>
      </c>
      <c r="BC256">
        <v>61</v>
      </c>
      <c r="BD256">
        <v>21</v>
      </c>
      <c r="BE256">
        <v>56</v>
      </c>
      <c r="BH256" t="s">
        <v>437</v>
      </c>
      <c r="BI256">
        <v>28</v>
      </c>
      <c r="BJ256" t="s">
        <v>104</v>
      </c>
      <c r="BK256" t="s">
        <v>124</v>
      </c>
      <c r="BL256">
        <v>82</v>
      </c>
      <c r="BM256">
        <v>24</v>
      </c>
      <c r="BN256">
        <v>22</v>
      </c>
      <c r="BO256">
        <v>47</v>
      </c>
      <c r="BP256">
        <v>15</v>
      </c>
      <c r="BQ256">
        <v>40</v>
      </c>
      <c r="BR256">
        <v>11</v>
      </c>
      <c r="BS256">
        <v>1</v>
      </c>
      <c r="BT256">
        <v>0</v>
      </c>
      <c r="BU256">
        <v>2</v>
      </c>
      <c r="BV256">
        <v>17</v>
      </c>
      <c r="BW256">
        <v>5</v>
      </c>
      <c r="BX256">
        <v>0</v>
      </c>
      <c r="BY256">
        <v>153</v>
      </c>
      <c r="BZ256" s="11">
        <v>45853</v>
      </c>
      <c r="CA256" s="12">
        <v>286</v>
      </c>
      <c r="CB256" s="13">
        <v>58.971527777777773</v>
      </c>
      <c r="CC256" s="13">
        <v>0.71944444444444444</v>
      </c>
      <c r="CD256">
        <v>531</v>
      </c>
      <c r="CE256">
        <v>447</v>
      </c>
      <c r="CF256" t="s">
        <v>113</v>
      </c>
      <c r="CG256">
        <v>42</v>
      </c>
      <c r="CH256">
        <v>104</v>
      </c>
      <c r="CI256">
        <v>36</v>
      </c>
      <c r="CJ256">
        <v>25</v>
      </c>
      <c r="DD256">
        <v>2.17</v>
      </c>
      <c r="DE256">
        <v>78</v>
      </c>
      <c r="DG256">
        <v>2.4700000000000002</v>
      </c>
      <c r="DH256">
        <v>84</v>
      </c>
      <c r="DL256" t="s">
        <v>1366</v>
      </c>
    </row>
    <row r="257" spans="28:116" x14ac:dyDescent="0.3">
      <c r="AB257">
        <v>153</v>
      </c>
      <c r="AC257" t="s">
        <v>397</v>
      </c>
      <c r="AD257">
        <v>29</v>
      </c>
      <c r="AE257" t="s">
        <v>104</v>
      </c>
      <c r="AF257" t="s">
        <v>105</v>
      </c>
      <c r="AG257">
        <v>16</v>
      </c>
      <c r="AH257">
        <v>4</v>
      </c>
      <c r="AI257">
        <v>3</v>
      </c>
      <c r="AJ257">
        <v>7</v>
      </c>
      <c r="AK257">
        <v>3</v>
      </c>
      <c r="AL257">
        <v>4</v>
      </c>
      <c r="AM257">
        <v>4</v>
      </c>
      <c r="AN257">
        <v>0</v>
      </c>
      <c r="AO257">
        <v>0</v>
      </c>
      <c r="AP257">
        <v>1</v>
      </c>
      <c r="AQ257">
        <v>1</v>
      </c>
      <c r="AR257">
        <v>2</v>
      </c>
      <c r="AS257">
        <v>0</v>
      </c>
      <c r="AT257">
        <v>26</v>
      </c>
      <c r="AU257" s="11">
        <v>45762</v>
      </c>
      <c r="AV257">
        <v>48</v>
      </c>
      <c r="AW257" s="12">
        <v>9.0979166666666664</v>
      </c>
      <c r="AX257" s="13">
        <v>0.56874999999999998</v>
      </c>
      <c r="AY257">
        <v>1</v>
      </c>
      <c r="AZ257">
        <v>2</v>
      </c>
      <c r="BA257" t="s">
        <v>156</v>
      </c>
      <c r="BB257">
        <v>9</v>
      </c>
      <c r="BC257">
        <v>13</v>
      </c>
      <c r="BD257">
        <v>4</v>
      </c>
      <c r="BE257">
        <v>5</v>
      </c>
      <c r="BH257" t="s">
        <v>359</v>
      </c>
      <c r="BI257">
        <v>32</v>
      </c>
      <c r="BJ257" t="s">
        <v>181</v>
      </c>
      <c r="BK257" t="s">
        <v>109</v>
      </c>
      <c r="BL257">
        <v>82</v>
      </c>
      <c r="BM257">
        <v>20</v>
      </c>
      <c r="BN257">
        <v>26</v>
      </c>
      <c r="BO257">
        <v>47</v>
      </c>
      <c r="BP257">
        <v>19</v>
      </c>
      <c r="BQ257">
        <v>24</v>
      </c>
      <c r="BR257">
        <v>8</v>
      </c>
      <c r="BS257">
        <v>5</v>
      </c>
      <c r="BT257">
        <v>1</v>
      </c>
      <c r="BU257">
        <v>3</v>
      </c>
      <c r="BV257">
        <v>18</v>
      </c>
      <c r="BW257">
        <v>8</v>
      </c>
      <c r="BX257">
        <v>0</v>
      </c>
      <c r="BY257">
        <v>170</v>
      </c>
      <c r="BZ257" s="11">
        <v>45880</v>
      </c>
      <c r="CA257" s="12">
        <v>327</v>
      </c>
      <c r="CB257" s="13">
        <v>60.75138888888889</v>
      </c>
      <c r="CC257" s="13">
        <v>0.74097222222222225</v>
      </c>
      <c r="CD257">
        <v>454</v>
      </c>
      <c r="CE257">
        <v>466</v>
      </c>
      <c r="CF257" t="s">
        <v>245</v>
      </c>
      <c r="CG257">
        <v>51</v>
      </c>
      <c r="CH257">
        <v>169</v>
      </c>
      <c r="CI257">
        <v>59</v>
      </c>
      <c r="CJ257">
        <v>38</v>
      </c>
      <c r="DD257">
        <v>2.16</v>
      </c>
      <c r="DE257">
        <v>78</v>
      </c>
      <c r="DG257">
        <v>2.46</v>
      </c>
      <c r="DH257">
        <v>84</v>
      </c>
      <c r="DL257" t="s">
        <v>1367</v>
      </c>
    </row>
    <row r="258" spans="28:116" x14ac:dyDescent="0.3">
      <c r="AB258">
        <v>154</v>
      </c>
      <c r="AC258" t="s">
        <v>399</v>
      </c>
      <c r="AD258">
        <v>28</v>
      </c>
      <c r="AE258" t="s">
        <v>236</v>
      </c>
      <c r="AF258" t="s">
        <v>124</v>
      </c>
      <c r="AG258">
        <v>77</v>
      </c>
      <c r="AH258">
        <v>22</v>
      </c>
      <c r="AI258">
        <v>21</v>
      </c>
      <c r="AJ258">
        <v>43</v>
      </c>
      <c r="AK258">
        <v>32</v>
      </c>
      <c r="AL258">
        <v>18</v>
      </c>
      <c r="AM258">
        <v>21</v>
      </c>
      <c r="AN258">
        <v>1</v>
      </c>
      <c r="AO258">
        <v>0</v>
      </c>
      <c r="AP258">
        <v>6</v>
      </c>
      <c r="AQ258">
        <v>20</v>
      </c>
      <c r="AR258">
        <v>1</v>
      </c>
      <c r="AS258">
        <v>0</v>
      </c>
      <c r="AT258">
        <v>190</v>
      </c>
      <c r="AU258" s="11">
        <v>45819</v>
      </c>
      <c r="AV258">
        <v>348</v>
      </c>
      <c r="AW258" s="12">
        <v>51.895138888888887</v>
      </c>
      <c r="AX258" s="13">
        <v>0.6743055555555556</v>
      </c>
      <c r="AY258">
        <v>23</v>
      </c>
      <c r="AZ258">
        <v>32</v>
      </c>
      <c r="BA258" t="s">
        <v>400</v>
      </c>
      <c r="BB258">
        <v>39</v>
      </c>
      <c r="BC258">
        <v>72</v>
      </c>
      <c r="BD258">
        <v>33</v>
      </c>
      <c r="BE258">
        <v>62</v>
      </c>
      <c r="BH258" t="s">
        <v>574</v>
      </c>
      <c r="BI258">
        <v>31</v>
      </c>
      <c r="BJ258" t="s">
        <v>208</v>
      </c>
      <c r="BK258" t="s">
        <v>124</v>
      </c>
      <c r="BL258">
        <v>74</v>
      </c>
      <c r="BM258">
        <v>24</v>
      </c>
      <c r="BN258">
        <v>22</v>
      </c>
      <c r="BO258">
        <v>46</v>
      </c>
      <c r="BP258">
        <v>8</v>
      </c>
      <c r="BQ258">
        <v>78</v>
      </c>
      <c r="BR258">
        <v>7</v>
      </c>
      <c r="BS258">
        <v>4</v>
      </c>
      <c r="BT258">
        <v>0</v>
      </c>
      <c r="BU258">
        <v>3</v>
      </c>
      <c r="BV258">
        <v>18</v>
      </c>
      <c r="BW258">
        <v>4</v>
      </c>
      <c r="BX258">
        <v>0</v>
      </c>
      <c r="BY258">
        <v>211</v>
      </c>
      <c r="BZ258" s="11">
        <v>45758</v>
      </c>
      <c r="CA258" s="12">
        <v>412</v>
      </c>
      <c r="CB258" s="13">
        <v>49.321527777777781</v>
      </c>
      <c r="CC258">
        <v>0.66666666666666663</v>
      </c>
      <c r="CD258">
        <v>52</v>
      </c>
      <c r="CE258">
        <v>72</v>
      </c>
      <c r="CF258" t="s">
        <v>525</v>
      </c>
      <c r="CG258">
        <v>13</v>
      </c>
      <c r="CH258">
        <v>26</v>
      </c>
      <c r="CI258">
        <v>37</v>
      </c>
      <c r="CJ258">
        <v>33</v>
      </c>
      <c r="DD258">
        <v>2.15</v>
      </c>
      <c r="DE258">
        <v>78</v>
      </c>
      <c r="DG258">
        <v>2.4500000000000002</v>
      </c>
      <c r="DH258">
        <v>84</v>
      </c>
      <c r="DL258" t="s">
        <v>27</v>
      </c>
    </row>
    <row r="259" spans="28:116" x14ac:dyDescent="0.3">
      <c r="AB259">
        <v>155</v>
      </c>
      <c r="AC259" t="s">
        <v>401</v>
      </c>
      <c r="AD259">
        <v>24</v>
      </c>
      <c r="AE259" t="s">
        <v>155</v>
      </c>
      <c r="AF259" t="s">
        <v>109</v>
      </c>
      <c r="AG259">
        <v>78</v>
      </c>
      <c r="AH259">
        <v>19</v>
      </c>
      <c r="AI259">
        <v>24</v>
      </c>
      <c r="AJ259">
        <v>43</v>
      </c>
      <c r="AK259">
        <v>-3</v>
      </c>
      <c r="AL259">
        <v>29</v>
      </c>
      <c r="AM259">
        <v>13</v>
      </c>
      <c r="AN259">
        <v>6</v>
      </c>
      <c r="AO259">
        <v>0</v>
      </c>
      <c r="AP259">
        <v>7</v>
      </c>
      <c r="AQ259">
        <v>18</v>
      </c>
      <c r="AR259">
        <v>6</v>
      </c>
      <c r="AS259">
        <v>0</v>
      </c>
      <c r="AT259">
        <v>149</v>
      </c>
      <c r="AU259" s="11">
        <v>45881</v>
      </c>
      <c r="AV259">
        <v>297</v>
      </c>
      <c r="AW259" s="12">
        <v>52.39930555555555</v>
      </c>
      <c r="AX259" s="13">
        <v>0.67152777777777783</v>
      </c>
      <c r="AY259">
        <v>528</v>
      </c>
      <c r="AZ259">
        <v>449</v>
      </c>
      <c r="BA259" t="s">
        <v>492</v>
      </c>
      <c r="BB259">
        <v>42</v>
      </c>
      <c r="BC259">
        <v>28</v>
      </c>
      <c r="BD259">
        <v>16</v>
      </c>
      <c r="BE259">
        <v>45</v>
      </c>
      <c r="BH259" t="s">
        <v>544</v>
      </c>
      <c r="BI259">
        <v>27</v>
      </c>
      <c r="BJ259" t="s">
        <v>160</v>
      </c>
      <c r="BK259" t="s">
        <v>198</v>
      </c>
      <c r="BL259">
        <v>72</v>
      </c>
      <c r="BM259">
        <v>22</v>
      </c>
      <c r="BN259">
        <v>24</v>
      </c>
      <c r="BO259">
        <v>46</v>
      </c>
      <c r="BP259">
        <v>-16</v>
      </c>
      <c r="BQ259">
        <v>27</v>
      </c>
      <c r="BR259">
        <v>15</v>
      </c>
      <c r="BS259">
        <v>9</v>
      </c>
      <c r="BT259">
        <v>0</v>
      </c>
      <c r="BU259">
        <v>4</v>
      </c>
      <c r="BV259">
        <v>13</v>
      </c>
      <c r="BW259">
        <v>11</v>
      </c>
      <c r="BX259">
        <v>0</v>
      </c>
      <c r="BY259">
        <v>121</v>
      </c>
      <c r="BZ259" s="11">
        <v>45706</v>
      </c>
      <c r="CA259" s="12">
        <v>265</v>
      </c>
      <c r="CB259" s="13">
        <v>44.652777777777779</v>
      </c>
      <c r="CC259" s="13">
        <v>0.62013888888888891</v>
      </c>
      <c r="CD259">
        <v>1</v>
      </c>
      <c r="CE259">
        <v>0</v>
      </c>
      <c r="CF259" t="s">
        <v>545</v>
      </c>
      <c r="CG259">
        <v>17</v>
      </c>
      <c r="CH259">
        <v>14</v>
      </c>
      <c r="CI259">
        <v>27</v>
      </c>
      <c r="CJ259">
        <v>24</v>
      </c>
      <c r="DD259">
        <v>2.14</v>
      </c>
      <c r="DE259">
        <v>78</v>
      </c>
      <c r="DG259">
        <v>2.44</v>
      </c>
      <c r="DH259">
        <v>84</v>
      </c>
      <c r="DL259" t="s">
        <v>1368</v>
      </c>
    </row>
    <row r="260" spans="28:116" x14ac:dyDescent="0.3">
      <c r="AB260">
        <v>156</v>
      </c>
      <c r="AC260" t="s">
        <v>403</v>
      </c>
      <c r="AD260">
        <v>24</v>
      </c>
      <c r="AE260" t="s">
        <v>317</v>
      </c>
      <c r="AF260" t="s">
        <v>126</v>
      </c>
      <c r="AG260">
        <v>70</v>
      </c>
      <c r="AH260">
        <v>14</v>
      </c>
      <c r="AI260">
        <v>29</v>
      </c>
      <c r="AJ260">
        <v>43</v>
      </c>
      <c r="AK260">
        <v>-1</v>
      </c>
      <c r="AL260">
        <v>20</v>
      </c>
      <c r="AM260">
        <v>12</v>
      </c>
      <c r="AN260">
        <v>2</v>
      </c>
      <c r="AO260">
        <v>0</v>
      </c>
      <c r="AP260">
        <v>2</v>
      </c>
      <c r="AQ260">
        <v>21</v>
      </c>
      <c r="AR260">
        <v>7</v>
      </c>
      <c r="AS260">
        <v>1</v>
      </c>
      <c r="AT260">
        <v>127</v>
      </c>
      <c r="AU260" s="11" t="s">
        <v>256</v>
      </c>
      <c r="AV260">
        <v>249</v>
      </c>
      <c r="AW260" s="12">
        <v>64.364583333333329</v>
      </c>
      <c r="AX260" s="13">
        <v>0.9194444444444444</v>
      </c>
      <c r="AY260">
        <v>0</v>
      </c>
      <c r="AZ260">
        <v>1</v>
      </c>
      <c r="BA260" t="s">
        <v>132</v>
      </c>
      <c r="BB260">
        <v>122</v>
      </c>
      <c r="BC260">
        <v>64</v>
      </c>
      <c r="BD260">
        <v>33</v>
      </c>
      <c r="BE260">
        <v>73</v>
      </c>
      <c r="BJ260" t="s">
        <v>71</v>
      </c>
      <c r="BK260" t="s">
        <v>72</v>
      </c>
      <c r="BL260" t="s">
        <v>73</v>
      </c>
      <c r="BM260" t="s">
        <v>74</v>
      </c>
      <c r="BN260" t="s">
        <v>75</v>
      </c>
      <c r="BO260">
        <v>46</v>
      </c>
      <c r="BP260">
        <v>-22</v>
      </c>
      <c r="BQ260">
        <v>56</v>
      </c>
      <c r="BR260">
        <v>15</v>
      </c>
      <c r="BS260">
        <v>4</v>
      </c>
      <c r="CA260" s="12"/>
      <c r="DD260">
        <v>2.13</v>
      </c>
      <c r="DE260">
        <v>77</v>
      </c>
      <c r="DG260">
        <v>2.4300000000000002</v>
      </c>
      <c r="DH260">
        <v>84</v>
      </c>
      <c r="DL260" t="s">
        <v>1369</v>
      </c>
    </row>
    <row r="261" spans="28:116" x14ac:dyDescent="0.3">
      <c r="AB261">
        <v>157</v>
      </c>
      <c r="AC261" t="s">
        <v>404</v>
      </c>
      <c r="AD261">
        <v>23</v>
      </c>
      <c r="AE261" t="s">
        <v>152</v>
      </c>
      <c r="AF261" t="s">
        <v>124</v>
      </c>
      <c r="AG261">
        <v>77</v>
      </c>
      <c r="AH261">
        <v>16</v>
      </c>
      <c r="AI261">
        <v>27</v>
      </c>
      <c r="AJ261">
        <v>43</v>
      </c>
      <c r="AK261">
        <v>-15</v>
      </c>
      <c r="AL261">
        <v>38</v>
      </c>
      <c r="AM261">
        <v>14</v>
      </c>
      <c r="AN261">
        <v>2</v>
      </c>
      <c r="AO261">
        <v>0</v>
      </c>
      <c r="AP261">
        <v>4</v>
      </c>
      <c r="AQ261">
        <v>25</v>
      </c>
      <c r="AR261">
        <v>2</v>
      </c>
      <c r="AS261">
        <v>0</v>
      </c>
      <c r="AT261">
        <v>149</v>
      </c>
      <c r="AU261" s="11">
        <v>45848</v>
      </c>
      <c r="AV261">
        <v>292</v>
      </c>
      <c r="AW261" s="12">
        <v>55.05694444444444</v>
      </c>
      <c r="AX261" s="12">
        <v>0.71527777777777779</v>
      </c>
      <c r="AY261">
        <v>13</v>
      </c>
      <c r="AZ261">
        <v>25</v>
      </c>
      <c r="BA261" t="s">
        <v>405</v>
      </c>
      <c r="BB261">
        <v>25</v>
      </c>
      <c r="BC261">
        <v>115</v>
      </c>
      <c r="BD261">
        <v>21</v>
      </c>
      <c r="BE261">
        <v>45</v>
      </c>
      <c r="BH261" t="s">
        <v>77</v>
      </c>
      <c r="BI261" t="s">
        <v>78</v>
      </c>
      <c r="BJ261" t="s">
        <v>79</v>
      </c>
      <c r="BK261" t="s">
        <v>80</v>
      </c>
      <c r="BL261" t="s">
        <v>3</v>
      </c>
      <c r="BM261" t="s">
        <v>4</v>
      </c>
      <c r="BN261" t="s">
        <v>5</v>
      </c>
      <c r="BO261">
        <v>46</v>
      </c>
      <c r="BP261">
        <v>-2</v>
      </c>
      <c r="BQ261">
        <v>34</v>
      </c>
      <c r="BR261">
        <v>16</v>
      </c>
      <c r="BS261">
        <v>8</v>
      </c>
      <c r="BT261" t="s">
        <v>85</v>
      </c>
      <c r="BU261" t="s">
        <v>86</v>
      </c>
      <c r="BV261" t="s">
        <v>87</v>
      </c>
      <c r="BW261" t="s">
        <v>88</v>
      </c>
      <c r="BX261" t="s">
        <v>89</v>
      </c>
      <c r="BY261" t="s">
        <v>90</v>
      </c>
      <c r="BZ261" t="s">
        <v>91</v>
      </c>
      <c r="CA261" s="12" t="s">
        <v>92</v>
      </c>
      <c r="CB261" s="13" t="s">
        <v>93</v>
      </c>
      <c r="CC261" t="s">
        <v>94</v>
      </c>
      <c r="CD261" t="s">
        <v>95</v>
      </c>
      <c r="CE261" t="s">
        <v>96</v>
      </c>
      <c r="CF261" t="s">
        <v>97</v>
      </c>
      <c r="CG261" t="s">
        <v>98</v>
      </c>
      <c r="CH261" t="s">
        <v>99</v>
      </c>
      <c r="CI261" t="s">
        <v>100</v>
      </c>
      <c r="CJ261" t="s">
        <v>101</v>
      </c>
      <c r="CK261" t="s">
        <v>102</v>
      </c>
      <c r="DD261">
        <v>2.12</v>
      </c>
      <c r="DE261">
        <v>77</v>
      </c>
      <c r="DG261">
        <v>2.42</v>
      </c>
      <c r="DH261">
        <v>84</v>
      </c>
      <c r="DL261" t="s">
        <v>1370</v>
      </c>
    </row>
    <row r="262" spans="28:116" x14ac:dyDescent="0.3">
      <c r="AB262">
        <v>158</v>
      </c>
      <c r="AC262" t="s">
        <v>406</v>
      </c>
      <c r="AD262">
        <v>30</v>
      </c>
      <c r="AE262" t="s">
        <v>115</v>
      </c>
      <c r="AF262" t="s">
        <v>109</v>
      </c>
      <c r="AG262">
        <v>79</v>
      </c>
      <c r="AH262">
        <v>16</v>
      </c>
      <c r="AI262">
        <v>27</v>
      </c>
      <c r="AJ262">
        <v>43</v>
      </c>
      <c r="AK262">
        <v>-7</v>
      </c>
      <c r="AL262">
        <v>14</v>
      </c>
      <c r="AM262">
        <v>13</v>
      </c>
      <c r="AN262">
        <v>2</v>
      </c>
      <c r="AO262">
        <v>1</v>
      </c>
      <c r="AP262">
        <v>3</v>
      </c>
      <c r="AQ262">
        <v>13</v>
      </c>
      <c r="AR262">
        <v>12</v>
      </c>
      <c r="AS262">
        <v>2</v>
      </c>
      <c r="AT262">
        <v>144</v>
      </c>
      <c r="AU262" s="11">
        <v>45668</v>
      </c>
      <c r="AV262">
        <v>288</v>
      </c>
      <c r="AW262" s="12">
        <v>59.526388888888896</v>
      </c>
      <c r="AX262" s="13">
        <v>0.75347222222222221</v>
      </c>
      <c r="AY262">
        <v>728</v>
      </c>
      <c r="AZ262">
        <v>591</v>
      </c>
      <c r="BA262" t="s">
        <v>789</v>
      </c>
      <c r="BB262">
        <v>76</v>
      </c>
      <c r="BC262">
        <v>114</v>
      </c>
      <c r="BD262">
        <v>21</v>
      </c>
      <c r="BE262">
        <v>38</v>
      </c>
      <c r="BH262" t="s">
        <v>354</v>
      </c>
      <c r="BI262">
        <v>28</v>
      </c>
      <c r="BJ262" t="s">
        <v>120</v>
      </c>
      <c r="BK262" t="s">
        <v>109</v>
      </c>
      <c r="BL262">
        <v>82</v>
      </c>
      <c r="BM262">
        <v>19</v>
      </c>
      <c r="BN262">
        <v>26</v>
      </c>
      <c r="BO262">
        <v>46</v>
      </c>
      <c r="BP262">
        <v>-9</v>
      </c>
      <c r="BQ262">
        <v>12</v>
      </c>
      <c r="BR262">
        <v>14</v>
      </c>
      <c r="BS262">
        <v>8</v>
      </c>
      <c r="BT262">
        <v>0</v>
      </c>
      <c r="BU262">
        <v>3</v>
      </c>
      <c r="BV262">
        <v>24</v>
      </c>
      <c r="BW262">
        <v>2</v>
      </c>
      <c r="BX262">
        <v>0</v>
      </c>
      <c r="BY262">
        <v>122</v>
      </c>
      <c r="BZ262" s="11">
        <v>45823</v>
      </c>
      <c r="CA262" s="12">
        <v>236</v>
      </c>
      <c r="CB262" s="13">
        <v>55.053472222222219</v>
      </c>
      <c r="CC262" s="13">
        <v>0.67152777777777783</v>
      </c>
      <c r="CD262">
        <v>37</v>
      </c>
      <c r="CE262">
        <v>50</v>
      </c>
      <c r="CF262" t="s">
        <v>369</v>
      </c>
      <c r="CG262">
        <v>44</v>
      </c>
      <c r="CH262">
        <v>180</v>
      </c>
      <c r="CI262">
        <v>28</v>
      </c>
      <c r="CJ262">
        <v>37</v>
      </c>
      <c r="DD262">
        <v>2.11</v>
      </c>
      <c r="DE262">
        <v>77</v>
      </c>
      <c r="DG262">
        <v>2.41</v>
      </c>
      <c r="DH262">
        <v>84</v>
      </c>
      <c r="DL262" t="s">
        <v>1371</v>
      </c>
    </row>
    <row r="263" spans="28:116" x14ac:dyDescent="0.3">
      <c r="AB263">
        <v>159</v>
      </c>
      <c r="AC263" t="s">
        <v>410</v>
      </c>
      <c r="AD263">
        <v>30</v>
      </c>
      <c r="AE263" t="s">
        <v>108</v>
      </c>
      <c r="AF263" t="s">
        <v>126</v>
      </c>
      <c r="AG263">
        <v>75</v>
      </c>
      <c r="AH263">
        <v>9</v>
      </c>
      <c r="AI263">
        <v>34</v>
      </c>
      <c r="AJ263">
        <v>43</v>
      </c>
      <c r="AK263">
        <v>31</v>
      </c>
      <c r="AL263">
        <v>26</v>
      </c>
      <c r="AM263">
        <v>8</v>
      </c>
      <c r="AN263">
        <v>1</v>
      </c>
      <c r="AO263">
        <v>0</v>
      </c>
      <c r="AP263">
        <v>4</v>
      </c>
      <c r="AQ263">
        <v>32</v>
      </c>
      <c r="AR263">
        <v>2</v>
      </c>
      <c r="AS263">
        <v>0</v>
      </c>
      <c r="AT263">
        <v>136</v>
      </c>
      <c r="AU263" s="11">
        <v>45814</v>
      </c>
      <c r="AV263">
        <v>340</v>
      </c>
      <c r="AW263" s="12">
        <v>76.90902777777778</v>
      </c>
      <c r="AX263" s="13">
        <v>1.0256944444444445</v>
      </c>
      <c r="AY263">
        <v>0</v>
      </c>
      <c r="AZ263">
        <v>0</v>
      </c>
      <c r="BB263">
        <v>101</v>
      </c>
      <c r="BC263">
        <v>39</v>
      </c>
      <c r="BD263">
        <v>35</v>
      </c>
      <c r="BE263">
        <v>80</v>
      </c>
      <c r="BH263" t="s">
        <v>748</v>
      </c>
      <c r="BI263">
        <v>31</v>
      </c>
      <c r="BJ263" t="s">
        <v>1456</v>
      </c>
      <c r="BK263" t="s">
        <v>109</v>
      </c>
      <c r="BL263">
        <v>76</v>
      </c>
      <c r="BM263">
        <v>22</v>
      </c>
      <c r="BN263">
        <v>23</v>
      </c>
      <c r="BT263">
        <v>1</v>
      </c>
      <c r="BU263">
        <v>2</v>
      </c>
      <c r="BV263">
        <v>19</v>
      </c>
      <c r="BW263">
        <v>4</v>
      </c>
      <c r="BX263">
        <v>0</v>
      </c>
      <c r="BY263">
        <v>165</v>
      </c>
      <c r="BZ263" s="11">
        <v>45729</v>
      </c>
      <c r="CA263" s="12">
        <v>296</v>
      </c>
      <c r="CB263" s="13">
        <v>55.241666666666667</v>
      </c>
      <c r="CC263" s="13">
        <v>0.7270833333333333</v>
      </c>
      <c r="CD263">
        <v>617</v>
      </c>
      <c r="CE263">
        <v>636</v>
      </c>
      <c r="CF263" t="s">
        <v>168</v>
      </c>
      <c r="CG263">
        <v>48</v>
      </c>
      <c r="CH263">
        <v>118</v>
      </c>
      <c r="CI263">
        <v>32</v>
      </c>
      <c r="CJ263">
        <v>34</v>
      </c>
      <c r="DD263">
        <v>2.1</v>
      </c>
      <c r="DE263">
        <v>77</v>
      </c>
      <c r="DG263">
        <v>2.4</v>
      </c>
      <c r="DH263">
        <v>84</v>
      </c>
      <c r="DL263" t="s">
        <v>1372</v>
      </c>
    </row>
    <row r="264" spans="28:116" x14ac:dyDescent="0.3">
      <c r="AB264">
        <v>160</v>
      </c>
      <c r="AC264" t="s">
        <v>412</v>
      </c>
      <c r="AD264">
        <v>23</v>
      </c>
      <c r="AE264" t="s">
        <v>160</v>
      </c>
      <c r="AF264" t="s">
        <v>105</v>
      </c>
      <c r="AG264">
        <v>76</v>
      </c>
      <c r="AH264">
        <v>14</v>
      </c>
      <c r="AI264">
        <v>29</v>
      </c>
      <c r="AJ264">
        <v>43</v>
      </c>
      <c r="AK264">
        <v>0</v>
      </c>
      <c r="AL264">
        <v>36</v>
      </c>
      <c r="AM264">
        <v>10</v>
      </c>
      <c r="AN264">
        <v>4</v>
      </c>
      <c r="AO264">
        <v>0</v>
      </c>
      <c r="AP264">
        <v>2</v>
      </c>
      <c r="AQ264">
        <v>26</v>
      </c>
      <c r="AR264">
        <v>3</v>
      </c>
      <c r="AS264">
        <v>0</v>
      </c>
      <c r="AT264">
        <v>115</v>
      </c>
      <c r="AU264" s="11">
        <v>45700</v>
      </c>
      <c r="AV264">
        <v>232</v>
      </c>
      <c r="AW264" s="12">
        <v>49.366666666666667</v>
      </c>
      <c r="AX264" s="13">
        <v>0.64930555555555558</v>
      </c>
      <c r="AY264">
        <v>50</v>
      </c>
      <c r="AZ264">
        <v>50</v>
      </c>
      <c r="BA264" t="s">
        <v>106</v>
      </c>
      <c r="BB264">
        <v>26</v>
      </c>
      <c r="BC264">
        <v>68</v>
      </c>
      <c r="BD264">
        <v>18</v>
      </c>
      <c r="BE264">
        <v>58</v>
      </c>
      <c r="BH264" t="s">
        <v>312</v>
      </c>
      <c r="BI264">
        <v>26</v>
      </c>
      <c r="BJ264" t="s">
        <v>104</v>
      </c>
      <c r="BK264" t="s">
        <v>109</v>
      </c>
      <c r="BL264">
        <v>79</v>
      </c>
      <c r="BM264">
        <v>20</v>
      </c>
      <c r="BN264">
        <v>25</v>
      </c>
      <c r="BO264" t="s">
        <v>81</v>
      </c>
      <c r="BP264" t="s">
        <v>7</v>
      </c>
      <c r="BQ264" t="s">
        <v>82</v>
      </c>
      <c r="BR264" t="s">
        <v>83</v>
      </c>
      <c r="BS264" t="s">
        <v>84</v>
      </c>
      <c r="BT264">
        <v>2</v>
      </c>
      <c r="BU264">
        <v>3</v>
      </c>
      <c r="BV264">
        <v>21</v>
      </c>
      <c r="BW264">
        <v>4</v>
      </c>
      <c r="BX264">
        <v>0</v>
      </c>
      <c r="BY264">
        <v>129</v>
      </c>
      <c r="BZ264" s="11">
        <v>45792</v>
      </c>
      <c r="CA264" s="12">
        <v>241</v>
      </c>
      <c r="CB264" s="13">
        <v>60.957638888888887</v>
      </c>
      <c r="CC264" s="13">
        <v>0.7715277777777777</v>
      </c>
      <c r="CD264">
        <v>460</v>
      </c>
      <c r="CE264">
        <v>475</v>
      </c>
      <c r="CF264" t="s">
        <v>168</v>
      </c>
      <c r="CG264">
        <v>75</v>
      </c>
      <c r="CH264">
        <v>64</v>
      </c>
      <c r="CI264">
        <v>48</v>
      </c>
      <c r="CJ264">
        <v>24</v>
      </c>
      <c r="CK264" t="s">
        <v>1518</v>
      </c>
      <c r="DD264">
        <v>2.09</v>
      </c>
      <c r="DE264">
        <v>77</v>
      </c>
      <c r="DG264">
        <v>2.39</v>
      </c>
      <c r="DH264">
        <v>83</v>
      </c>
      <c r="DL264" t="s">
        <v>29</v>
      </c>
    </row>
    <row r="265" spans="28:116" x14ac:dyDescent="0.3">
      <c r="AB265">
        <v>160</v>
      </c>
      <c r="AC265" t="s">
        <v>412</v>
      </c>
      <c r="AD265">
        <v>23</v>
      </c>
      <c r="AE265" t="s">
        <v>152</v>
      </c>
      <c r="AF265" t="s">
        <v>105</v>
      </c>
      <c r="AG265">
        <v>30</v>
      </c>
      <c r="AH265">
        <v>4</v>
      </c>
      <c r="AI265">
        <v>10</v>
      </c>
      <c r="AJ265">
        <v>14</v>
      </c>
      <c r="AK265">
        <v>9</v>
      </c>
      <c r="AL265">
        <v>14</v>
      </c>
      <c r="AM265">
        <v>3</v>
      </c>
      <c r="AN265">
        <v>1</v>
      </c>
      <c r="AO265">
        <v>0</v>
      </c>
      <c r="AP265">
        <v>1</v>
      </c>
      <c r="AQ265">
        <v>9</v>
      </c>
      <c r="AR265">
        <v>1</v>
      </c>
      <c r="AS265">
        <v>0</v>
      </c>
      <c r="AT265">
        <v>45</v>
      </c>
      <c r="AU265" s="11">
        <v>45908</v>
      </c>
      <c r="AV265">
        <v>84</v>
      </c>
      <c r="AW265" s="12">
        <v>16.597222222222221</v>
      </c>
      <c r="AX265" s="13">
        <v>0.55347222222222225</v>
      </c>
      <c r="AY265">
        <v>32</v>
      </c>
      <c r="AZ265">
        <v>32</v>
      </c>
      <c r="BA265" t="s">
        <v>106</v>
      </c>
      <c r="BB265">
        <v>8</v>
      </c>
      <c r="BC265">
        <v>23</v>
      </c>
      <c r="BD265">
        <v>5</v>
      </c>
      <c r="BE265">
        <v>16</v>
      </c>
      <c r="BH265" t="s">
        <v>507</v>
      </c>
      <c r="BI265">
        <v>33</v>
      </c>
      <c r="BJ265" t="s">
        <v>112</v>
      </c>
      <c r="BK265" t="s">
        <v>126</v>
      </c>
      <c r="BL265">
        <v>79</v>
      </c>
      <c r="BM265">
        <v>11</v>
      </c>
      <c r="BN265">
        <v>34</v>
      </c>
      <c r="BO265">
        <v>45</v>
      </c>
      <c r="BP265">
        <v>15</v>
      </c>
      <c r="BQ265">
        <v>42</v>
      </c>
      <c r="BR265">
        <v>16</v>
      </c>
      <c r="BS265">
        <v>3</v>
      </c>
      <c r="BT265">
        <v>1</v>
      </c>
      <c r="BU265">
        <v>3</v>
      </c>
      <c r="BV265">
        <v>33</v>
      </c>
      <c r="BW265">
        <v>1</v>
      </c>
      <c r="BX265">
        <v>0</v>
      </c>
      <c r="BY265">
        <v>177</v>
      </c>
      <c r="BZ265" s="11">
        <v>45694</v>
      </c>
      <c r="CA265" s="12">
        <v>361</v>
      </c>
      <c r="CB265" s="13">
        <v>69.287500000000009</v>
      </c>
      <c r="CC265" s="13">
        <v>0.87708333333333333</v>
      </c>
      <c r="CD265">
        <v>0</v>
      </c>
      <c r="CE265">
        <v>0</v>
      </c>
      <c r="CG265">
        <v>93</v>
      </c>
      <c r="CH265">
        <v>136</v>
      </c>
      <c r="CI265">
        <v>40</v>
      </c>
      <c r="CJ265">
        <v>58</v>
      </c>
      <c r="CK265" t="s">
        <v>1522</v>
      </c>
      <c r="DD265">
        <v>2.08</v>
      </c>
      <c r="DE265">
        <v>77</v>
      </c>
      <c r="DG265">
        <v>2.38</v>
      </c>
      <c r="DH265">
        <v>83</v>
      </c>
      <c r="DL265" t="s">
        <v>1373</v>
      </c>
    </row>
    <row r="266" spans="28:116" x14ac:dyDescent="0.3">
      <c r="AB266">
        <v>160</v>
      </c>
      <c r="AC266" t="s">
        <v>412</v>
      </c>
      <c r="AD266">
        <v>23</v>
      </c>
      <c r="AE266" t="s">
        <v>284</v>
      </c>
      <c r="AF266" t="s">
        <v>105</v>
      </c>
      <c r="AG266">
        <v>46</v>
      </c>
      <c r="AH266">
        <v>10</v>
      </c>
      <c r="AI266">
        <v>19</v>
      </c>
      <c r="AJ266">
        <v>29</v>
      </c>
      <c r="AK266">
        <v>-9</v>
      </c>
      <c r="AL266">
        <v>22</v>
      </c>
      <c r="AM266">
        <v>7</v>
      </c>
      <c r="AN266">
        <v>3</v>
      </c>
      <c r="AO266">
        <v>0</v>
      </c>
      <c r="AP266">
        <v>1</v>
      </c>
      <c r="AQ266">
        <v>17</v>
      </c>
      <c r="AR266">
        <v>2</v>
      </c>
      <c r="AS266">
        <v>0</v>
      </c>
      <c r="AT266">
        <v>70</v>
      </c>
      <c r="AU266" s="11">
        <v>45730</v>
      </c>
      <c r="AV266">
        <v>148</v>
      </c>
      <c r="AW266" s="12">
        <v>32.769444444444446</v>
      </c>
      <c r="AX266" s="13">
        <v>0.71250000000000002</v>
      </c>
      <c r="AY266">
        <v>18</v>
      </c>
      <c r="AZ266">
        <v>18</v>
      </c>
      <c r="BA266" t="s">
        <v>106</v>
      </c>
      <c r="BB266">
        <v>18</v>
      </c>
      <c r="BC266">
        <v>45</v>
      </c>
      <c r="BD266">
        <v>13</v>
      </c>
      <c r="BE266">
        <v>42</v>
      </c>
      <c r="BH266" t="s">
        <v>299</v>
      </c>
      <c r="BI266">
        <v>21</v>
      </c>
      <c r="BJ266" t="s">
        <v>246</v>
      </c>
      <c r="BK266" t="s">
        <v>124</v>
      </c>
      <c r="BL266">
        <v>80</v>
      </c>
      <c r="BM266">
        <v>16</v>
      </c>
      <c r="BN266">
        <v>29</v>
      </c>
      <c r="BO266">
        <v>45</v>
      </c>
      <c r="BP266">
        <v>11</v>
      </c>
      <c r="BQ266">
        <v>59</v>
      </c>
      <c r="BR266">
        <v>19</v>
      </c>
      <c r="BS266">
        <v>2</v>
      </c>
      <c r="BT266">
        <v>0</v>
      </c>
      <c r="BU266">
        <v>5</v>
      </c>
      <c r="BV266">
        <v>20</v>
      </c>
      <c r="BW266">
        <v>8</v>
      </c>
      <c r="BX266">
        <v>1</v>
      </c>
      <c r="BY266">
        <v>128</v>
      </c>
      <c r="BZ266" s="11">
        <v>45789</v>
      </c>
      <c r="CA266" s="12">
        <v>272</v>
      </c>
      <c r="CB266" s="13">
        <v>62.206944444444446</v>
      </c>
      <c r="CC266" s="13">
        <v>0.77777777777777779</v>
      </c>
      <c r="CD266">
        <v>72</v>
      </c>
      <c r="CE266">
        <v>158</v>
      </c>
      <c r="CF266" s="11">
        <v>45747</v>
      </c>
      <c r="CG266">
        <v>72</v>
      </c>
      <c r="CH266">
        <v>39</v>
      </c>
      <c r="CI266">
        <v>24</v>
      </c>
      <c r="CJ266">
        <v>23</v>
      </c>
      <c r="DD266">
        <v>2.0699999999999998</v>
      </c>
      <c r="DE266">
        <v>76</v>
      </c>
      <c r="DG266">
        <v>2.37</v>
      </c>
      <c r="DH266">
        <v>83</v>
      </c>
      <c r="DL266" t="s">
        <v>1374</v>
      </c>
    </row>
    <row r="267" spans="28:116" x14ac:dyDescent="0.3">
      <c r="AB267">
        <v>161</v>
      </c>
      <c r="AC267" t="s">
        <v>414</v>
      </c>
      <c r="AD267">
        <v>22</v>
      </c>
      <c r="AE267" t="s">
        <v>284</v>
      </c>
      <c r="AF267" t="s">
        <v>109</v>
      </c>
      <c r="AG267">
        <v>79</v>
      </c>
      <c r="AH267">
        <v>19</v>
      </c>
      <c r="AI267">
        <v>23</v>
      </c>
      <c r="AJ267">
        <v>42</v>
      </c>
      <c r="AK267">
        <v>1</v>
      </c>
      <c r="AL267">
        <v>14</v>
      </c>
      <c r="AM267">
        <v>15</v>
      </c>
      <c r="AN267">
        <v>4</v>
      </c>
      <c r="AO267">
        <v>0</v>
      </c>
      <c r="AP267">
        <v>2</v>
      </c>
      <c r="AQ267">
        <v>19</v>
      </c>
      <c r="AR267">
        <v>4</v>
      </c>
      <c r="AS267">
        <v>0</v>
      </c>
      <c r="AT267">
        <v>141</v>
      </c>
      <c r="AU267" s="11">
        <v>45790</v>
      </c>
      <c r="AV267">
        <v>308</v>
      </c>
      <c r="AW267" s="12">
        <v>61.557638888888896</v>
      </c>
      <c r="AX267" s="13">
        <v>0.77916666666666667</v>
      </c>
      <c r="AY267">
        <v>547</v>
      </c>
      <c r="AZ267">
        <v>605</v>
      </c>
      <c r="BA267" t="s">
        <v>383</v>
      </c>
      <c r="BB267">
        <v>72</v>
      </c>
      <c r="BC267">
        <v>41</v>
      </c>
      <c r="BD267">
        <v>27</v>
      </c>
      <c r="BE267">
        <v>72</v>
      </c>
      <c r="BH267" t="s">
        <v>621</v>
      </c>
      <c r="BI267">
        <v>29</v>
      </c>
      <c r="BJ267" t="s">
        <v>215</v>
      </c>
      <c r="BK267" t="s">
        <v>105</v>
      </c>
      <c r="BL267">
        <v>74</v>
      </c>
      <c r="BM267">
        <v>21</v>
      </c>
      <c r="BN267">
        <v>24</v>
      </c>
      <c r="BO267">
        <v>45</v>
      </c>
      <c r="BP267">
        <v>2</v>
      </c>
      <c r="BQ267">
        <v>38</v>
      </c>
      <c r="BR267">
        <v>15</v>
      </c>
      <c r="BS267">
        <v>3</v>
      </c>
      <c r="BT267">
        <v>0</v>
      </c>
      <c r="BU267">
        <v>3</v>
      </c>
      <c r="BV267">
        <v>19</v>
      </c>
      <c r="BW267">
        <v>5</v>
      </c>
      <c r="BX267">
        <v>0</v>
      </c>
      <c r="BY267">
        <v>173</v>
      </c>
      <c r="BZ267" s="11">
        <v>45669</v>
      </c>
      <c r="CA267" s="12">
        <v>345</v>
      </c>
      <c r="CB267" s="13">
        <v>50.926388888888887</v>
      </c>
      <c r="CC267" s="13">
        <v>0.68819444444444444</v>
      </c>
      <c r="CD267">
        <v>371</v>
      </c>
      <c r="CE267">
        <v>419</v>
      </c>
      <c r="CF267" t="s">
        <v>636</v>
      </c>
      <c r="CG267">
        <v>65</v>
      </c>
      <c r="CH267">
        <v>75</v>
      </c>
      <c r="CI267">
        <v>39</v>
      </c>
      <c r="CJ267">
        <v>37</v>
      </c>
      <c r="DD267">
        <v>2.06</v>
      </c>
      <c r="DE267">
        <v>76</v>
      </c>
      <c r="DG267">
        <v>2.36</v>
      </c>
      <c r="DH267">
        <v>83</v>
      </c>
      <c r="DL267" t="s">
        <v>1375</v>
      </c>
    </row>
    <row r="268" spans="28:116" x14ac:dyDescent="0.3">
      <c r="AB268">
        <v>162</v>
      </c>
      <c r="AC268" t="s">
        <v>415</v>
      </c>
      <c r="AD268">
        <v>29</v>
      </c>
      <c r="AE268" t="s">
        <v>271</v>
      </c>
      <c r="AF268" t="s">
        <v>124</v>
      </c>
      <c r="AG268">
        <v>78</v>
      </c>
      <c r="AH268">
        <v>21</v>
      </c>
      <c r="AI268">
        <v>21</v>
      </c>
      <c r="AJ268">
        <v>42</v>
      </c>
      <c r="AK268">
        <v>-39</v>
      </c>
      <c r="AL268">
        <v>49</v>
      </c>
      <c r="AM268">
        <v>12</v>
      </c>
      <c r="AN268">
        <v>9</v>
      </c>
      <c r="AO268">
        <v>0</v>
      </c>
      <c r="AP268">
        <v>0</v>
      </c>
      <c r="AQ268">
        <v>12</v>
      </c>
      <c r="AR268">
        <v>9</v>
      </c>
      <c r="AS268">
        <v>0</v>
      </c>
      <c r="AT268">
        <v>126</v>
      </c>
      <c r="AU268" s="11">
        <v>45854</v>
      </c>
      <c r="AV268">
        <v>233</v>
      </c>
      <c r="AW268" s="12">
        <v>52.206944444444446</v>
      </c>
      <c r="AX268" s="13">
        <v>0.6694444444444444</v>
      </c>
      <c r="AY268">
        <v>21</v>
      </c>
      <c r="AZ268">
        <v>25</v>
      </c>
      <c r="BA268" t="s">
        <v>194</v>
      </c>
      <c r="BB268">
        <v>28</v>
      </c>
      <c r="BC268">
        <v>58</v>
      </c>
      <c r="BD268">
        <v>20</v>
      </c>
      <c r="BE268">
        <v>52</v>
      </c>
      <c r="BH268" t="s">
        <v>639</v>
      </c>
      <c r="BI268">
        <v>29</v>
      </c>
      <c r="BJ268" t="s">
        <v>1456</v>
      </c>
      <c r="BK268" t="s">
        <v>109</v>
      </c>
      <c r="BL268">
        <v>82</v>
      </c>
      <c r="BM268">
        <v>13</v>
      </c>
      <c r="BN268">
        <v>32</v>
      </c>
      <c r="BO268">
        <v>45</v>
      </c>
      <c r="BP268">
        <v>44</v>
      </c>
      <c r="BQ268">
        <v>47</v>
      </c>
      <c r="BR268">
        <v>8</v>
      </c>
      <c r="BS268">
        <v>2</v>
      </c>
      <c r="BT268">
        <v>2</v>
      </c>
      <c r="BU268">
        <v>3</v>
      </c>
      <c r="BV268">
        <v>21</v>
      </c>
      <c r="BW268">
        <v>10</v>
      </c>
      <c r="BX268">
        <v>1</v>
      </c>
      <c r="BY268">
        <v>103</v>
      </c>
      <c r="BZ268" s="11">
        <v>45820</v>
      </c>
      <c r="CA268" s="12">
        <v>194</v>
      </c>
      <c r="CB268" s="13">
        <v>59.566666666666663</v>
      </c>
      <c r="CC268" s="13">
        <v>0.72638888888888886</v>
      </c>
      <c r="CD268">
        <v>412</v>
      </c>
      <c r="CE268">
        <v>450</v>
      </c>
      <c r="CF268" t="s">
        <v>486</v>
      </c>
      <c r="CG268">
        <v>76</v>
      </c>
      <c r="CH268">
        <v>73</v>
      </c>
      <c r="CI268">
        <v>42</v>
      </c>
      <c r="CJ268">
        <v>27</v>
      </c>
      <c r="CK268" t="s">
        <v>1457</v>
      </c>
      <c r="DD268">
        <v>2.0499999999999998</v>
      </c>
      <c r="DE268">
        <v>76</v>
      </c>
      <c r="DG268">
        <v>2.35</v>
      </c>
      <c r="DH268">
        <v>83</v>
      </c>
      <c r="DL268" t="s">
        <v>1376</v>
      </c>
    </row>
    <row r="269" spans="28:116" x14ac:dyDescent="0.3">
      <c r="AB269">
        <v>163</v>
      </c>
      <c r="AC269" t="s">
        <v>417</v>
      </c>
      <c r="AD269">
        <v>21</v>
      </c>
      <c r="AE269" t="s">
        <v>130</v>
      </c>
      <c r="AF269" t="s">
        <v>126</v>
      </c>
      <c r="AG269">
        <v>68</v>
      </c>
      <c r="AH269">
        <v>7</v>
      </c>
      <c r="AI269">
        <v>35</v>
      </c>
      <c r="AJ269">
        <v>42</v>
      </c>
      <c r="AK269">
        <v>-6</v>
      </c>
      <c r="AL269">
        <v>16</v>
      </c>
      <c r="AM269">
        <v>7</v>
      </c>
      <c r="AN269">
        <v>0</v>
      </c>
      <c r="AO269">
        <v>0</v>
      </c>
      <c r="AP269">
        <v>1</v>
      </c>
      <c r="AQ269">
        <v>20</v>
      </c>
      <c r="AR269">
        <v>15</v>
      </c>
      <c r="AS269">
        <v>0</v>
      </c>
      <c r="AT269">
        <v>113</v>
      </c>
      <c r="AU269" s="11">
        <v>45694</v>
      </c>
      <c r="AV269">
        <v>302</v>
      </c>
      <c r="AW269" s="12">
        <v>59.759027777777781</v>
      </c>
      <c r="AX269" s="13">
        <v>0.87847222222222221</v>
      </c>
      <c r="AY269">
        <v>0</v>
      </c>
      <c r="AZ269">
        <v>1</v>
      </c>
      <c r="BA269" t="s">
        <v>132</v>
      </c>
      <c r="BB269">
        <v>60</v>
      </c>
      <c r="BC269">
        <v>19</v>
      </c>
      <c r="BD269">
        <v>30</v>
      </c>
      <c r="BE269">
        <v>82</v>
      </c>
      <c r="BH269" t="s">
        <v>678</v>
      </c>
      <c r="BI269">
        <v>26</v>
      </c>
      <c r="BJ269" t="s">
        <v>201</v>
      </c>
      <c r="BK269" t="s">
        <v>109</v>
      </c>
      <c r="BL269">
        <v>71</v>
      </c>
      <c r="BM269">
        <v>18</v>
      </c>
      <c r="BN269">
        <v>27</v>
      </c>
      <c r="BO269">
        <v>45</v>
      </c>
      <c r="BP269">
        <v>-45</v>
      </c>
      <c r="BQ269">
        <v>30</v>
      </c>
      <c r="BR269">
        <v>8</v>
      </c>
      <c r="BS269">
        <v>8</v>
      </c>
      <c r="BT269">
        <v>0</v>
      </c>
      <c r="BU269">
        <v>1</v>
      </c>
      <c r="BV269">
        <v>21</v>
      </c>
      <c r="BW269">
        <v>6</v>
      </c>
      <c r="BX269">
        <v>0</v>
      </c>
      <c r="BY269">
        <v>113</v>
      </c>
      <c r="BZ269" s="11">
        <v>45915</v>
      </c>
      <c r="CA269" s="12">
        <v>240</v>
      </c>
      <c r="CB269" s="13">
        <v>42.010416666666664</v>
      </c>
      <c r="CC269" s="13">
        <v>0.59166666666666667</v>
      </c>
      <c r="CD269">
        <v>211</v>
      </c>
      <c r="CE269">
        <v>289</v>
      </c>
      <c r="CF269" t="s">
        <v>1511</v>
      </c>
      <c r="CG269">
        <v>31</v>
      </c>
      <c r="CH269">
        <v>5</v>
      </c>
      <c r="CI269">
        <v>48</v>
      </c>
      <c r="CJ269">
        <v>25</v>
      </c>
      <c r="CK269" t="s">
        <v>1523</v>
      </c>
      <c r="DD269">
        <v>2.04</v>
      </c>
      <c r="DE269">
        <v>76</v>
      </c>
      <c r="DG269">
        <v>2.34</v>
      </c>
      <c r="DH269">
        <v>83</v>
      </c>
      <c r="DL269" t="s">
        <v>1377</v>
      </c>
    </row>
    <row r="270" spans="28:116" x14ac:dyDescent="0.3">
      <c r="AB270">
        <v>164</v>
      </c>
      <c r="AC270" t="s">
        <v>418</v>
      </c>
      <c r="AD270">
        <v>30</v>
      </c>
      <c r="AE270" t="s">
        <v>317</v>
      </c>
      <c r="AF270" t="s">
        <v>124</v>
      </c>
      <c r="AG270">
        <v>76</v>
      </c>
      <c r="AH270">
        <v>20</v>
      </c>
      <c r="AI270">
        <v>22</v>
      </c>
      <c r="AJ270">
        <v>42</v>
      </c>
      <c r="AK270">
        <v>-10</v>
      </c>
      <c r="AL270">
        <v>72</v>
      </c>
      <c r="AM270">
        <v>16</v>
      </c>
      <c r="AN270">
        <v>3</v>
      </c>
      <c r="AO270">
        <v>1</v>
      </c>
      <c r="AP270">
        <v>1</v>
      </c>
      <c r="AQ270">
        <v>20</v>
      </c>
      <c r="AR270">
        <v>2</v>
      </c>
      <c r="AS270">
        <v>0</v>
      </c>
      <c r="AT270">
        <v>227</v>
      </c>
      <c r="AU270" s="11">
        <v>45877</v>
      </c>
      <c r="AV270">
        <v>402</v>
      </c>
      <c r="AW270" s="12">
        <v>55.861805555555556</v>
      </c>
      <c r="AX270" s="13">
        <v>0.73472222222222217</v>
      </c>
      <c r="AY270">
        <v>15</v>
      </c>
      <c r="AZ270">
        <v>17</v>
      </c>
      <c r="BA270" t="s">
        <v>290</v>
      </c>
      <c r="BB270">
        <v>63</v>
      </c>
      <c r="BC270">
        <v>157</v>
      </c>
      <c r="BD270">
        <v>13</v>
      </c>
      <c r="BE270">
        <v>49</v>
      </c>
      <c r="BH270" t="s">
        <v>296</v>
      </c>
      <c r="BI270">
        <v>19</v>
      </c>
      <c r="BJ270" t="s">
        <v>1456</v>
      </c>
      <c r="BK270" t="s">
        <v>109</v>
      </c>
      <c r="BL270">
        <v>82</v>
      </c>
      <c r="BM270">
        <v>20</v>
      </c>
      <c r="BN270">
        <v>24</v>
      </c>
      <c r="BO270">
        <v>45</v>
      </c>
      <c r="BP270">
        <v>4</v>
      </c>
      <c r="BQ270">
        <v>72</v>
      </c>
      <c r="BR270">
        <v>16</v>
      </c>
      <c r="BS270">
        <v>5</v>
      </c>
      <c r="BT270">
        <v>1</v>
      </c>
      <c r="BU270">
        <v>2</v>
      </c>
      <c r="BV270">
        <v>14</v>
      </c>
      <c r="BW270">
        <v>10</v>
      </c>
      <c r="BX270">
        <v>0</v>
      </c>
      <c r="BY270">
        <v>151</v>
      </c>
      <c r="BZ270" s="11">
        <v>45701</v>
      </c>
      <c r="CA270" s="12">
        <v>284</v>
      </c>
      <c r="CB270" s="13">
        <v>54.034027777777773</v>
      </c>
      <c r="CC270" s="13">
        <v>0.65902777777777777</v>
      </c>
      <c r="CD270">
        <v>262</v>
      </c>
      <c r="CE270">
        <v>427</v>
      </c>
      <c r="CF270" t="s">
        <v>1133</v>
      </c>
      <c r="CG270">
        <v>27</v>
      </c>
      <c r="CH270">
        <v>50</v>
      </c>
      <c r="CI270">
        <v>31</v>
      </c>
      <c r="CJ270">
        <v>52</v>
      </c>
      <c r="CK270" t="s">
        <v>1524</v>
      </c>
      <c r="DD270">
        <v>2.0299999999999998</v>
      </c>
      <c r="DE270">
        <v>76</v>
      </c>
      <c r="DG270">
        <v>2.33</v>
      </c>
      <c r="DH270">
        <v>83</v>
      </c>
      <c r="DL270" t="s">
        <v>1378</v>
      </c>
    </row>
    <row r="271" spans="28:116" x14ac:dyDescent="0.3">
      <c r="AB271">
        <v>165</v>
      </c>
      <c r="AC271" t="s">
        <v>419</v>
      </c>
      <c r="AD271">
        <v>21</v>
      </c>
      <c r="AE271" t="s">
        <v>284</v>
      </c>
      <c r="AF271" t="s">
        <v>109</v>
      </c>
      <c r="AG271">
        <v>76</v>
      </c>
      <c r="AH271">
        <v>18</v>
      </c>
      <c r="AI271">
        <v>24</v>
      </c>
      <c r="AJ271">
        <v>42</v>
      </c>
      <c r="AK271">
        <v>3</v>
      </c>
      <c r="AL271">
        <v>18</v>
      </c>
      <c r="AM271">
        <v>11</v>
      </c>
      <c r="AN271">
        <v>7</v>
      </c>
      <c r="AO271">
        <v>0</v>
      </c>
      <c r="AP271">
        <v>2</v>
      </c>
      <c r="AQ271">
        <v>19</v>
      </c>
      <c r="AR271">
        <v>5</v>
      </c>
      <c r="AS271">
        <v>0</v>
      </c>
      <c r="AT271">
        <v>86</v>
      </c>
      <c r="AU271" s="11">
        <v>45920</v>
      </c>
      <c r="AV271">
        <v>192</v>
      </c>
      <c r="AW271" s="12">
        <v>44.385416666666664</v>
      </c>
      <c r="AX271" s="13">
        <v>0.58402777777777781</v>
      </c>
      <c r="AY271">
        <v>361</v>
      </c>
      <c r="AZ271">
        <v>444</v>
      </c>
      <c r="BA271" t="s">
        <v>565</v>
      </c>
      <c r="BB271">
        <v>58</v>
      </c>
      <c r="BC271">
        <v>54</v>
      </c>
      <c r="BD271">
        <v>13</v>
      </c>
      <c r="BE271">
        <v>71</v>
      </c>
      <c r="BH271" t="s">
        <v>656</v>
      </c>
      <c r="BI271">
        <v>33</v>
      </c>
      <c r="BJ271" t="s">
        <v>284</v>
      </c>
      <c r="BK271" t="s">
        <v>105</v>
      </c>
      <c r="BL271">
        <v>78</v>
      </c>
      <c r="BM271">
        <v>17</v>
      </c>
      <c r="BN271">
        <v>27</v>
      </c>
      <c r="BO271">
        <v>45</v>
      </c>
      <c r="BP271">
        <v>-15</v>
      </c>
      <c r="BQ271">
        <v>26</v>
      </c>
      <c r="BR271">
        <v>9</v>
      </c>
      <c r="BS271">
        <v>2</v>
      </c>
      <c r="BT271">
        <v>0</v>
      </c>
      <c r="BU271">
        <v>3</v>
      </c>
      <c r="BV271">
        <v>21</v>
      </c>
      <c r="BW271">
        <v>6</v>
      </c>
      <c r="BX271">
        <v>0</v>
      </c>
      <c r="BY271">
        <v>168</v>
      </c>
      <c r="BZ271" s="11">
        <v>45667</v>
      </c>
      <c r="CA271" s="12">
        <v>313</v>
      </c>
      <c r="CB271" s="13">
        <v>56.695833333333333</v>
      </c>
      <c r="CC271" s="13">
        <v>0.7270833333333333</v>
      </c>
      <c r="CD271">
        <v>31</v>
      </c>
      <c r="CE271">
        <v>42</v>
      </c>
      <c r="CF271" t="s">
        <v>369</v>
      </c>
      <c r="CG271">
        <v>23</v>
      </c>
      <c r="CH271">
        <v>30</v>
      </c>
      <c r="CI271">
        <v>59</v>
      </c>
      <c r="CJ271">
        <v>20</v>
      </c>
      <c r="DD271">
        <v>2.02</v>
      </c>
      <c r="DE271">
        <v>76</v>
      </c>
      <c r="DG271">
        <v>2.3199999999999998</v>
      </c>
      <c r="DH271">
        <v>83</v>
      </c>
      <c r="DL271" t="s">
        <v>1379</v>
      </c>
    </row>
    <row r="272" spans="28:116" x14ac:dyDescent="0.3">
      <c r="AB272">
        <v>166</v>
      </c>
      <c r="AC272" t="s">
        <v>421</v>
      </c>
      <c r="AD272">
        <v>20</v>
      </c>
      <c r="AE272" t="s">
        <v>317</v>
      </c>
      <c r="AF272" t="s">
        <v>109</v>
      </c>
      <c r="AG272">
        <v>71</v>
      </c>
      <c r="AH272">
        <v>20</v>
      </c>
      <c r="AI272">
        <v>21</v>
      </c>
      <c r="AJ272">
        <v>41</v>
      </c>
      <c r="AK272">
        <v>9</v>
      </c>
      <c r="AL272">
        <v>12</v>
      </c>
      <c r="AM272">
        <v>15</v>
      </c>
      <c r="AN272">
        <v>4</v>
      </c>
      <c r="AO272">
        <v>1</v>
      </c>
      <c r="AP272">
        <v>5</v>
      </c>
      <c r="AQ272">
        <v>17</v>
      </c>
      <c r="AR272">
        <v>3</v>
      </c>
      <c r="AS272">
        <v>1</v>
      </c>
      <c r="AT272">
        <v>100</v>
      </c>
      <c r="AU272" s="11" t="s">
        <v>268</v>
      </c>
      <c r="AV272">
        <v>205</v>
      </c>
      <c r="AW272" s="12">
        <v>47.78125</v>
      </c>
      <c r="AX272" s="13">
        <v>0.67291666666666661</v>
      </c>
      <c r="AY272">
        <v>273</v>
      </c>
      <c r="AZ272">
        <v>389</v>
      </c>
      <c r="BA272" t="s">
        <v>422</v>
      </c>
      <c r="BB272">
        <v>34</v>
      </c>
      <c r="BC272">
        <v>24</v>
      </c>
      <c r="BD272">
        <v>17</v>
      </c>
      <c r="BE272">
        <v>48</v>
      </c>
      <c r="BH272" t="s">
        <v>1525</v>
      </c>
      <c r="BI272">
        <v>32</v>
      </c>
      <c r="BJ272" t="s">
        <v>112</v>
      </c>
      <c r="BK272" t="s">
        <v>124</v>
      </c>
      <c r="BL272">
        <v>77</v>
      </c>
      <c r="BM272">
        <v>24</v>
      </c>
      <c r="BN272">
        <v>20</v>
      </c>
      <c r="BO272">
        <v>45</v>
      </c>
      <c r="BP272">
        <v>-3</v>
      </c>
      <c r="BQ272">
        <v>8</v>
      </c>
      <c r="BR272">
        <v>12</v>
      </c>
      <c r="BS272">
        <v>6</v>
      </c>
      <c r="BT272">
        <v>1</v>
      </c>
      <c r="BU272">
        <v>3</v>
      </c>
      <c r="BV272">
        <v>15</v>
      </c>
      <c r="BW272">
        <v>5</v>
      </c>
      <c r="BX272">
        <v>0</v>
      </c>
      <c r="BY272">
        <v>220</v>
      </c>
      <c r="BZ272" s="11">
        <v>45910</v>
      </c>
      <c r="CA272" s="12">
        <v>427</v>
      </c>
      <c r="CB272" s="13">
        <v>53.825694444444444</v>
      </c>
      <c r="CC272" s="13">
        <v>0.69930555555555562</v>
      </c>
      <c r="CD272">
        <v>35</v>
      </c>
      <c r="CE272">
        <v>38</v>
      </c>
      <c r="CF272" t="s">
        <v>502</v>
      </c>
      <c r="CG272">
        <v>29</v>
      </c>
      <c r="CH272">
        <v>250</v>
      </c>
      <c r="CI272">
        <v>25</v>
      </c>
      <c r="CJ272">
        <v>41</v>
      </c>
      <c r="DD272">
        <v>2.0099999999999998</v>
      </c>
      <c r="DE272">
        <v>76</v>
      </c>
      <c r="DG272">
        <v>2.31</v>
      </c>
      <c r="DH272">
        <v>83</v>
      </c>
      <c r="DL272" t="s">
        <v>1380</v>
      </c>
    </row>
    <row r="273" spans="28:116" x14ac:dyDescent="0.3">
      <c r="AB273">
        <v>167</v>
      </c>
      <c r="AC273" t="s">
        <v>423</v>
      </c>
      <c r="AD273">
        <v>22</v>
      </c>
      <c r="AE273" t="s">
        <v>265</v>
      </c>
      <c r="AF273" t="s">
        <v>105</v>
      </c>
      <c r="AG273">
        <v>72</v>
      </c>
      <c r="AH273">
        <v>22</v>
      </c>
      <c r="AI273">
        <v>19</v>
      </c>
      <c r="AJ273">
        <v>41</v>
      </c>
      <c r="AK273">
        <v>4</v>
      </c>
      <c r="AL273">
        <v>25</v>
      </c>
      <c r="AM273">
        <v>17</v>
      </c>
      <c r="AN273">
        <v>5</v>
      </c>
      <c r="AO273">
        <v>0</v>
      </c>
      <c r="AP273">
        <v>4</v>
      </c>
      <c r="AQ273">
        <v>10</v>
      </c>
      <c r="AR273">
        <v>9</v>
      </c>
      <c r="AS273">
        <v>0</v>
      </c>
      <c r="AT273">
        <v>165</v>
      </c>
      <c r="AU273" s="11">
        <v>45729</v>
      </c>
      <c r="AV273">
        <v>347</v>
      </c>
      <c r="AW273" s="12">
        <v>52.484027777777776</v>
      </c>
      <c r="AX273" s="13">
        <v>0.72916666666666663</v>
      </c>
      <c r="AY273">
        <v>63</v>
      </c>
      <c r="AZ273">
        <v>84</v>
      </c>
      <c r="BA273" t="s">
        <v>164</v>
      </c>
      <c r="BB273">
        <v>35</v>
      </c>
      <c r="BC273">
        <v>35</v>
      </c>
      <c r="BD273">
        <v>20</v>
      </c>
      <c r="BE273">
        <v>45</v>
      </c>
      <c r="BH273" t="s">
        <v>573</v>
      </c>
      <c r="BI273">
        <v>27</v>
      </c>
      <c r="BJ273" t="s">
        <v>186</v>
      </c>
      <c r="BK273" t="s">
        <v>126</v>
      </c>
      <c r="BL273">
        <v>81</v>
      </c>
      <c r="BM273">
        <v>10</v>
      </c>
      <c r="BN273">
        <v>34</v>
      </c>
      <c r="BO273">
        <v>44</v>
      </c>
      <c r="BP273">
        <v>-13</v>
      </c>
      <c r="BQ273">
        <v>18</v>
      </c>
      <c r="BR273">
        <v>16</v>
      </c>
      <c r="BS273">
        <v>3</v>
      </c>
      <c r="BT273">
        <v>1</v>
      </c>
      <c r="BU273">
        <v>3</v>
      </c>
      <c r="BV273">
        <v>26</v>
      </c>
      <c r="BW273">
        <v>5</v>
      </c>
      <c r="BX273">
        <v>3</v>
      </c>
      <c r="BY273">
        <v>146</v>
      </c>
      <c r="BZ273" s="11">
        <v>45875</v>
      </c>
      <c r="CA273" s="12">
        <v>320</v>
      </c>
      <c r="CB273" s="13">
        <v>80.343055555555551</v>
      </c>
      <c r="CC273" s="13">
        <v>0.9916666666666667</v>
      </c>
      <c r="CD273">
        <v>0</v>
      </c>
      <c r="CE273">
        <v>0</v>
      </c>
      <c r="CG273">
        <v>149</v>
      </c>
      <c r="CH273">
        <v>94</v>
      </c>
      <c r="CI273">
        <v>37</v>
      </c>
      <c r="CJ273">
        <v>47</v>
      </c>
      <c r="DD273">
        <v>2</v>
      </c>
      <c r="DE273">
        <v>75</v>
      </c>
      <c r="DG273">
        <v>2.2999999999999998</v>
      </c>
      <c r="DH273">
        <v>83</v>
      </c>
      <c r="DL273" t="s">
        <v>1381</v>
      </c>
    </row>
    <row r="274" spans="28:116" x14ac:dyDescent="0.3">
      <c r="AB274">
        <v>168</v>
      </c>
      <c r="AC274" t="s">
        <v>457</v>
      </c>
      <c r="AD274">
        <v>32</v>
      </c>
      <c r="AE274" t="s">
        <v>310</v>
      </c>
      <c r="AF274" t="s">
        <v>109</v>
      </c>
      <c r="AG274">
        <v>74</v>
      </c>
      <c r="AH274">
        <v>13</v>
      </c>
      <c r="AI274">
        <v>28</v>
      </c>
      <c r="AJ274">
        <v>41</v>
      </c>
      <c r="AK274">
        <v>8</v>
      </c>
      <c r="AL274">
        <v>23</v>
      </c>
      <c r="AM274">
        <v>10</v>
      </c>
      <c r="AN274">
        <v>2</v>
      </c>
      <c r="AO274">
        <v>1</v>
      </c>
      <c r="AP274">
        <v>1</v>
      </c>
      <c r="AQ274">
        <v>22</v>
      </c>
      <c r="AR274">
        <v>3</v>
      </c>
      <c r="AS274">
        <v>3</v>
      </c>
      <c r="AT274">
        <v>117</v>
      </c>
      <c r="AU274" s="11">
        <v>45668</v>
      </c>
      <c r="AV274">
        <v>223</v>
      </c>
      <c r="AW274" s="12">
        <v>52.669444444444444</v>
      </c>
      <c r="AX274" s="13">
        <v>0.71180555555555547</v>
      </c>
      <c r="AY274">
        <v>550</v>
      </c>
      <c r="AZ274">
        <v>370</v>
      </c>
      <c r="BA274" t="s">
        <v>2112</v>
      </c>
      <c r="BB274">
        <v>55</v>
      </c>
      <c r="BC274">
        <v>136</v>
      </c>
      <c r="BD274">
        <v>23</v>
      </c>
      <c r="BE274">
        <v>46</v>
      </c>
      <c r="BH274" t="s">
        <v>458</v>
      </c>
      <c r="BI274">
        <v>24</v>
      </c>
      <c r="BJ274" t="s">
        <v>246</v>
      </c>
      <c r="BK274" t="s">
        <v>131</v>
      </c>
      <c r="BL274">
        <v>82</v>
      </c>
      <c r="BM274">
        <v>24</v>
      </c>
      <c r="BN274">
        <v>20</v>
      </c>
      <c r="BO274">
        <v>44</v>
      </c>
      <c r="BP274">
        <v>1</v>
      </c>
      <c r="BQ274">
        <v>17</v>
      </c>
      <c r="BR274">
        <v>11</v>
      </c>
      <c r="BS274">
        <v>6</v>
      </c>
      <c r="BT274">
        <v>1</v>
      </c>
      <c r="BU274">
        <v>0</v>
      </c>
      <c r="BV274">
        <v>10</v>
      </c>
      <c r="BW274">
        <v>10</v>
      </c>
      <c r="BX274">
        <v>0</v>
      </c>
      <c r="BY274">
        <v>204</v>
      </c>
      <c r="BZ274" s="11">
        <v>45880</v>
      </c>
      <c r="CA274" s="12">
        <v>427</v>
      </c>
      <c r="CB274" s="13">
        <v>64.424999999999997</v>
      </c>
      <c r="CC274" s="13">
        <v>0.78541666666666676</v>
      </c>
      <c r="CD274">
        <v>28</v>
      </c>
      <c r="CE274">
        <v>57</v>
      </c>
      <c r="CF274" t="s">
        <v>1526</v>
      </c>
      <c r="CG274">
        <v>71</v>
      </c>
      <c r="CH274">
        <v>120</v>
      </c>
      <c r="CI274">
        <v>43</v>
      </c>
      <c r="CJ274">
        <v>32</v>
      </c>
      <c r="DD274">
        <v>1.99</v>
      </c>
      <c r="DE274">
        <v>75</v>
      </c>
      <c r="DG274">
        <v>2.29</v>
      </c>
      <c r="DH274">
        <v>82</v>
      </c>
      <c r="DL274" t="s">
        <v>1382</v>
      </c>
    </row>
    <row r="275" spans="28:116" x14ac:dyDescent="0.3">
      <c r="AB275">
        <v>169</v>
      </c>
      <c r="AC275" t="s">
        <v>424</v>
      </c>
      <c r="AD275">
        <v>23</v>
      </c>
      <c r="AE275" t="s">
        <v>160</v>
      </c>
      <c r="AF275" t="s">
        <v>109</v>
      </c>
      <c r="AG275">
        <v>78</v>
      </c>
      <c r="AH275">
        <v>14</v>
      </c>
      <c r="AI275">
        <v>27</v>
      </c>
      <c r="AJ275">
        <v>41</v>
      </c>
      <c r="AK275">
        <v>-15</v>
      </c>
      <c r="AL275">
        <v>68</v>
      </c>
      <c r="AM275">
        <v>10</v>
      </c>
      <c r="AN275">
        <v>4</v>
      </c>
      <c r="AO275">
        <v>0</v>
      </c>
      <c r="AP275">
        <v>2</v>
      </c>
      <c r="AQ275">
        <v>23</v>
      </c>
      <c r="AR275">
        <v>4</v>
      </c>
      <c r="AS275">
        <v>0</v>
      </c>
      <c r="AT275">
        <v>178</v>
      </c>
      <c r="AU275" s="11">
        <v>45907</v>
      </c>
      <c r="AV275">
        <v>317</v>
      </c>
      <c r="AW275" s="12">
        <v>55.418749999999996</v>
      </c>
      <c r="AX275" s="13">
        <v>0.7104166666666667</v>
      </c>
      <c r="AY275">
        <v>565</v>
      </c>
      <c r="AZ275">
        <v>550</v>
      </c>
      <c r="BA275" t="s">
        <v>425</v>
      </c>
      <c r="BB275">
        <v>44</v>
      </c>
      <c r="BC275">
        <v>201</v>
      </c>
      <c r="BD275">
        <v>15</v>
      </c>
      <c r="BE275">
        <v>65</v>
      </c>
      <c r="BH275" t="s">
        <v>947</v>
      </c>
      <c r="BI275">
        <v>29</v>
      </c>
      <c r="BJ275" t="s">
        <v>160</v>
      </c>
      <c r="BK275" t="s">
        <v>105</v>
      </c>
      <c r="BL275">
        <v>74</v>
      </c>
      <c r="BM275">
        <v>23</v>
      </c>
      <c r="BN275">
        <v>21</v>
      </c>
      <c r="BO275">
        <v>44</v>
      </c>
      <c r="BP275">
        <v>-4</v>
      </c>
      <c r="BQ275">
        <v>85</v>
      </c>
      <c r="BR275">
        <v>21</v>
      </c>
      <c r="BS275">
        <v>2</v>
      </c>
      <c r="BT275">
        <v>0</v>
      </c>
      <c r="BU275">
        <v>0</v>
      </c>
      <c r="BV275">
        <v>16</v>
      </c>
      <c r="BW275">
        <v>5</v>
      </c>
      <c r="BX275">
        <v>0</v>
      </c>
      <c r="BY275">
        <v>113</v>
      </c>
      <c r="BZ275" s="11">
        <v>45767</v>
      </c>
      <c r="CA275" s="12">
        <v>219</v>
      </c>
      <c r="CB275" s="13">
        <v>43.857638888888886</v>
      </c>
      <c r="CC275" s="13">
        <v>0.59236111111111112</v>
      </c>
      <c r="CD275">
        <v>3</v>
      </c>
      <c r="CE275">
        <v>8</v>
      </c>
      <c r="CF275" s="11">
        <v>45743</v>
      </c>
      <c r="CG275">
        <v>31</v>
      </c>
      <c r="CH275">
        <v>55</v>
      </c>
      <c r="CI275">
        <v>23</v>
      </c>
      <c r="CJ275">
        <v>22</v>
      </c>
      <c r="DD275">
        <v>1.98</v>
      </c>
      <c r="DE275">
        <v>75</v>
      </c>
      <c r="DG275">
        <v>2.2799999999999998</v>
      </c>
      <c r="DH275">
        <v>82</v>
      </c>
      <c r="DL275" t="s">
        <v>1383</v>
      </c>
    </row>
    <row r="276" spans="28:116" x14ac:dyDescent="0.3">
      <c r="AB276">
        <v>169</v>
      </c>
      <c r="AC276" t="s">
        <v>424</v>
      </c>
      <c r="AD276">
        <v>23</v>
      </c>
      <c r="AE276" t="s">
        <v>208</v>
      </c>
      <c r="AF276" t="s">
        <v>109</v>
      </c>
      <c r="AG276">
        <v>61</v>
      </c>
      <c r="AH276">
        <v>11</v>
      </c>
      <c r="AI276">
        <v>20</v>
      </c>
      <c r="AJ276">
        <v>31</v>
      </c>
      <c r="AK276">
        <v>-13</v>
      </c>
      <c r="AL276">
        <v>62</v>
      </c>
      <c r="AM276">
        <v>9</v>
      </c>
      <c r="AN276">
        <v>2</v>
      </c>
      <c r="AO276">
        <v>0</v>
      </c>
      <c r="AP276">
        <v>1</v>
      </c>
      <c r="AQ276">
        <v>18</v>
      </c>
      <c r="AR276">
        <v>2</v>
      </c>
      <c r="AS276">
        <v>0</v>
      </c>
      <c r="AT276">
        <v>139</v>
      </c>
      <c r="AU276" s="11">
        <v>45907</v>
      </c>
      <c r="AV276">
        <v>253</v>
      </c>
      <c r="AW276" s="12">
        <v>43.757638888888891</v>
      </c>
      <c r="AX276" s="13">
        <v>0.71736111111111101</v>
      </c>
      <c r="AY276">
        <v>453</v>
      </c>
      <c r="AZ276">
        <v>443</v>
      </c>
      <c r="BA276" t="s">
        <v>426</v>
      </c>
      <c r="BB276">
        <v>37</v>
      </c>
      <c r="BC276">
        <v>148</v>
      </c>
      <c r="BD276">
        <v>13</v>
      </c>
      <c r="BE276">
        <v>56</v>
      </c>
      <c r="BH276" t="s">
        <v>406</v>
      </c>
      <c r="BI276">
        <v>29</v>
      </c>
      <c r="BJ276" t="s">
        <v>160</v>
      </c>
      <c r="BK276" t="s">
        <v>109</v>
      </c>
      <c r="BL276">
        <v>75</v>
      </c>
      <c r="BM276">
        <v>15</v>
      </c>
      <c r="BN276">
        <v>29</v>
      </c>
      <c r="BO276">
        <v>44</v>
      </c>
      <c r="BP276">
        <v>-20</v>
      </c>
      <c r="BQ276">
        <v>48</v>
      </c>
      <c r="BR276">
        <v>9</v>
      </c>
      <c r="BS276">
        <v>0</v>
      </c>
      <c r="BT276">
        <v>1</v>
      </c>
      <c r="BU276">
        <v>4</v>
      </c>
      <c r="BV276">
        <v>21</v>
      </c>
      <c r="BW276">
        <v>6</v>
      </c>
      <c r="BX276">
        <v>2</v>
      </c>
      <c r="BY276">
        <v>173</v>
      </c>
      <c r="BZ276" s="11">
        <v>45846</v>
      </c>
      <c r="CA276" s="12">
        <v>308</v>
      </c>
      <c r="CB276" s="13">
        <v>61.542361111111113</v>
      </c>
      <c r="CC276" s="13">
        <v>0.8208333333333333</v>
      </c>
      <c r="CD276">
        <v>753</v>
      </c>
      <c r="CE276">
        <v>583</v>
      </c>
      <c r="CF276" t="s">
        <v>277</v>
      </c>
      <c r="CG276">
        <v>61</v>
      </c>
      <c r="CH276">
        <v>89</v>
      </c>
      <c r="CI276">
        <v>40</v>
      </c>
      <c r="CJ276">
        <v>30</v>
      </c>
      <c r="CK276" t="s">
        <v>1426</v>
      </c>
      <c r="DD276">
        <v>1.97</v>
      </c>
      <c r="DE276">
        <v>75</v>
      </c>
      <c r="DG276">
        <v>2.27</v>
      </c>
      <c r="DH276">
        <v>82</v>
      </c>
      <c r="DL276" t="s">
        <v>1384</v>
      </c>
    </row>
    <row r="277" spans="28:116" x14ac:dyDescent="0.3">
      <c r="AB277">
        <v>169</v>
      </c>
      <c r="AC277" t="s">
        <v>424</v>
      </c>
      <c r="AD277">
        <v>23</v>
      </c>
      <c r="AE277" t="s">
        <v>193</v>
      </c>
      <c r="AF277" t="s">
        <v>109</v>
      </c>
      <c r="AG277">
        <v>17</v>
      </c>
      <c r="AH277">
        <v>3</v>
      </c>
      <c r="AI277">
        <v>7</v>
      </c>
      <c r="AJ277">
        <v>10</v>
      </c>
      <c r="AK277">
        <v>-2</v>
      </c>
      <c r="AL277">
        <v>6</v>
      </c>
      <c r="AM277">
        <v>1</v>
      </c>
      <c r="AN277">
        <v>2</v>
      </c>
      <c r="AO277">
        <v>0</v>
      </c>
      <c r="AP277">
        <v>1</v>
      </c>
      <c r="AQ277">
        <v>5</v>
      </c>
      <c r="AR277">
        <v>2</v>
      </c>
      <c r="AS277">
        <v>0</v>
      </c>
      <c r="AT277">
        <v>39</v>
      </c>
      <c r="AU277" s="11">
        <v>45845</v>
      </c>
      <c r="AV277">
        <v>64</v>
      </c>
      <c r="AW277" s="12">
        <v>11.661111111111111</v>
      </c>
      <c r="AX277" s="13">
        <v>0.68611111111111101</v>
      </c>
      <c r="AY277">
        <v>112</v>
      </c>
      <c r="AZ277">
        <v>107</v>
      </c>
      <c r="BA277" t="s">
        <v>633</v>
      </c>
      <c r="BB277">
        <v>7</v>
      </c>
      <c r="BC277">
        <v>53</v>
      </c>
      <c r="BD277">
        <v>2</v>
      </c>
      <c r="BE277">
        <v>9</v>
      </c>
      <c r="BH277" t="s">
        <v>415</v>
      </c>
      <c r="BI277">
        <v>28</v>
      </c>
      <c r="BJ277" t="s">
        <v>118</v>
      </c>
      <c r="BK277" t="s">
        <v>124</v>
      </c>
      <c r="BL277">
        <v>80</v>
      </c>
      <c r="BM277">
        <v>21</v>
      </c>
      <c r="BN277">
        <v>22</v>
      </c>
      <c r="BO277">
        <v>44</v>
      </c>
      <c r="BP277">
        <v>-34</v>
      </c>
      <c r="BQ277">
        <v>33</v>
      </c>
      <c r="BR277">
        <v>17</v>
      </c>
      <c r="BS277">
        <v>6</v>
      </c>
      <c r="BT277">
        <v>0</v>
      </c>
      <c r="BU277">
        <v>2</v>
      </c>
      <c r="BV277">
        <v>21</v>
      </c>
      <c r="BW277">
        <v>1</v>
      </c>
      <c r="BX277">
        <v>0</v>
      </c>
      <c r="BY277">
        <v>160</v>
      </c>
      <c r="BZ277" s="11">
        <v>45670</v>
      </c>
      <c r="CA277" s="12">
        <v>307</v>
      </c>
      <c r="CB277" s="13">
        <v>53.485416666666673</v>
      </c>
      <c r="CC277" s="13">
        <v>0.66875000000000007</v>
      </c>
      <c r="CD277">
        <v>4</v>
      </c>
      <c r="CE277">
        <v>9</v>
      </c>
      <c r="CF277" s="11">
        <v>45899</v>
      </c>
      <c r="CG277">
        <v>44</v>
      </c>
      <c r="CH277">
        <v>98</v>
      </c>
      <c r="CI277">
        <v>44</v>
      </c>
      <c r="CJ277">
        <v>47</v>
      </c>
      <c r="DD277">
        <v>1.96</v>
      </c>
      <c r="DE277">
        <v>75</v>
      </c>
      <c r="DG277">
        <v>2.2599999999999998</v>
      </c>
      <c r="DH277">
        <v>82</v>
      </c>
      <c r="DL277" t="s">
        <v>1385</v>
      </c>
    </row>
    <row r="278" spans="28:116" x14ac:dyDescent="0.3">
      <c r="AB278">
        <v>170</v>
      </c>
      <c r="AC278" t="s">
        <v>454</v>
      </c>
      <c r="AD278">
        <v>28</v>
      </c>
      <c r="AE278" t="s">
        <v>193</v>
      </c>
      <c r="AF278" t="s">
        <v>126</v>
      </c>
      <c r="AG278">
        <v>77</v>
      </c>
      <c r="AH278">
        <v>7</v>
      </c>
      <c r="AI278">
        <v>33</v>
      </c>
      <c r="AJ278">
        <v>40</v>
      </c>
      <c r="AK278">
        <v>15</v>
      </c>
      <c r="AL278">
        <v>24</v>
      </c>
      <c r="AM278">
        <v>7</v>
      </c>
      <c r="AN278">
        <v>0</v>
      </c>
      <c r="AO278">
        <v>0</v>
      </c>
      <c r="AP278">
        <v>1</v>
      </c>
      <c r="AQ278">
        <v>26</v>
      </c>
      <c r="AR278">
        <v>7</v>
      </c>
      <c r="AS278">
        <v>0</v>
      </c>
      <c r="AT278">
        <v>170</v>
      </c>
      <c r="AU278" s="11">
        <v>45661</v>
      </c>
      <c r="AV278">
        <v>430</v>
      </c>
      <c r="AW278" s="12">
        <v>73.958333333333329</v>
      </c>
      <c r="AX278" s="13">
        <v>0.9604166666666667</v>
      </c>
      <c r="AY278">
        <v>0</v>
      </c>
      <c r="AZ278">
        <v>0</v>
      </c>
      <c r="BB278">
        <v>142</v>
      </c>
      <c r="BC278">
        <v>56</v>
      </c>
      <c r="BD278">
        <v>31</v>
      </c>
      <c r="BE278">
        <v>95</v>
      </c>
      <c r="BH278" t="s">
        <v>599</v>
      </c>
      <c r="BI278">
        <v>38</v>
      </c>
      <c r="BJ278" t="s">
        <v>145</v>
      </c>
      <c r="BK278" t="s">
        <v>126</v>
      </c>
      <c r="BL278">
        <v>82</v>
      </c>
      <c r="BM278">
        <v>10</v>
      </c>
      <c r="BN278">
        <v>33</v>
      </c>
      <c r="BO278">
        <v>44</v>
      </c>
      <c r="BP278">
        <v>11</v>
      </c>
      <c r="BQ278">
        <v>25</v>
      </c>
      <c r="BR278">
        <v>20</v>
      </c>
      <c r="BS278">
        <v>3</v>
      </c>
      <c r="BT278">
        <v>1</v>
      </c>
      <c r="BU278">
        <v>0</v>
      </c>
      <c r="BV278">
        <v>17</v>
      </c>
      <c r="BW278">
        <v>16</v>
      </c>
      <c r="BX278">
        <v>0</v>
      </c>
      <c r="BY278">
        <v>185</v>
      </c>
      <c r="BZ278" s="11">
        <v>45752</v>
      </c>
      <c r="CA278" s="12">
        <v>536</v>
      </c>
      <c r="CB278" s="13">
        <v>73.461111111111109</v>
      </c>
      <c r="CC278" s="13">
        <v>0.89583333333333337</v>
      </c>
      <c r="CD278">
        <v>0</v>
      </c>
      <c r="CE278">
        <v>0</v>
      </c>
      <c r="CG278">
        <v>87</v>
      </c>
      <c r="CH278">
        <v>41</v>
      </c>
      <c r="CI278">
        <v>35</v>
      </c>
      <c r="CJ278">
        <v>56</v>
      </c>
      <c r="CK278" t="s">
        <v>1479</v>
      </c>
      <c r="DD278">
        <v>1.95</v>
      </c>
      <c r="DE278">
        <v>74</v>
      </c>
      <c r="DG278">
        <v>2.25</v>
      </c>
      <c r="DH278">
        <v>82</v>
      </c>
      <c r="DL278" t="s">
        <v>1386</v>
      </c>
    </row>
    <row r="279" spans="28:116" x14ac:dyDescent="0.3">
      <c r="AB279">
        <v>171</v>
      </c>
      <c r="AC279" t="s">
        <v>428</v>
      </c>
      <c r="AD279">
        <v>32</v>
      </c>
      <c r="AE279" t="s">
        <v>186</v>
      </c>
      <c r="AF279" t="s">
        <v>109</v>
      </c>
      <c r="AG279">
        <v>74</v>
      </c>
      <c r="AH279">
        <v>14</v>
      </c>
      <c r="AI279">
        <v>26</v>
      </c>
      <c r="AJ279">
        <v>40</v>
      </c>
      <c r="AK279">
        <v>2</v>
      </c>
      <c r="AL279">
        <v>39</v>
      </c>
      <c r="AM279">
        <v>13</v>
      </c>
      <c r="AN279">
        <v>1</v>
      </c>
      <c r="AO279">
        <v>0</v>
      </c>
      <c r="AP279">
        <v>2</v>
      </c>
      <c r="AQ279">
        <v>25</v>
      </c>
      <c r="AR279">
        <v>1</v>
      </c>
      <c r="AS279">
        <v>0</v>
      </c>
      <c r="AT279">
        <v>145</v>
      </c>
      <c r="AU279" s="11">
        <v>45847</v>
      </c>
      <c r="AV279">
        <v>246</v>
      </c>
      <c r="AW279" s="12">
        <v>52.929861111111109</v>
      </c>
      <c r="AX279" s="13">
        <v>0.71527777777777779</v>
      </c>
      <c r="AY279">
        <v>618</v>
      </c>
      <c r="AZ279">
        <v>489</v>
      </c>
      <c r="BA279" t="s">
        <v>429</v>
      </c>
      <c r="BB279">
        <v>42</v>
      </c>
      <c r="BC279">
        <v>48</v>
      </c>
      <c r="BD279">
        <v>26</v>
      </c>
      <c r="BE279">
        <v>74</v>
      </c>
      <c r="BH279" t="s">
        <v>1014</v>
      </c>
      <c r="BI279">
        <v>26</v>
      </c>
      <c r="BJ279" t="s">
        <v>184</v>
      </c>
      <c r="BK279" t="s">
        <v>105</v>
      </c>
      <c r="BL279">
        <v>76</v>
      </c>
      <c r="BM279">
        <v>18</v>
      </c>
      <c r="BN279">
        <v>25</v>
      </c>
      <c r="BO279">
        <v>44</v>
      </c>
      <c r="BP279">
        <v>-14</v>
      </c>
      <c r="BQ279">
        <v>25</v>
      </c>
      <c r="BR279">
        <v>8</v>
      </c>
      <c r="BS279">
        <v>6</v>
      </c>
      <c r="BT279">
        <v>0</v>
      </c>
      <c r="BU279">
        <v>1</v>
      </c>
      <c r="BV279">
        <v>16</v>
      </c>
      <c r="BW279">
        <v>9</v>
      </c>
      <c r="BX279">
        <v>0</v>
      </c>
      <c r="BY279">
        <v>160</v>
      </c>
      <c r="BZ279" s="11">
        <v>45727</v>
      </c>
      <c r="CA279" s="12">
        <v>299</v>
      </c>
      <c r="CB279" s="13">
        <v>38.00138888888889</v>
      </c>
      <c r="CC279" s="13">
        <v>0.5</v>
      </c>
      <c r="CD279">
        <v>8</v>
      </c>
      <c r="CE279">
        <v>4</v>
      </c>
      <c r="CF279" t="s">
        <v>952</v>
      </c>
      <c r="CG279">
        <v>15</v>
      </c>
      <c r="CH279">
        <v>32</v>
      </c>
      <c r="CI279">
        <v>16</v>
      </c>
      <c r="CJ279">
        <v>26</v>
      </c>
      <c r="DD279">
        <v>1.94</v>
      </c>
      <c r="DE279">
        <v>74</v>
      </c>
      <c r="DG279">
        <v>2.2400000000000002</v>
      </c>
      <c r="DH279">
        <v>82</v>
      </c>
      <c r="DL279" t="s">
        <v>1387</v>
      </c>
    </row>
    <row r="280" spans="28:116" x14ac:dyDescent="0.3">
      <c r="AB280">
        <v>172</v>
      </c>
      <c r="AC280" t="s">
        <v>430</v>
      </c>
      <c r="AD280">
        <v>31</v>
      </c>
      <c r="AE280" t="s">
        <v>236</v>
      </c>
      <c r="AF280" t="s">
        <v>109</v>
      </c>
      <c r="AG280">
        <v>76</v>
      </c>
      <c r="AH280">
        <v>8</v>
      </c>
      <c r="AI280">
        <v>32</v>
      </c>
      <c r="AJ280">
        <v>40</v>
      </c>
      <c r="AK280">
        <v>17</v>
      </c>
      <c r="AL280">
        <v>20</v>
      </c>
      <c r="AM280">
        <v>7</v>
      </c>
      <c r="AN280">
        <v>1</v>
      </c>
      <c r="AO280">
        <v>0</v>
      </c>
      <c r="AP280">
        <v>3</v>
      </c>
      <c r="AQ280">
        <v>31</v>
      </c>
      <c r="AR280">
        <v>0</v>
      </c>
      <c r="AS280">
        <v>1</v>
      </c>
      <c r="AT280">
        <v>120</v>
      </c>
      <c r="AU280" s="11">
        <v>45844</v>
      </c>
      <c r="AV280">
        <v>234</v>
      </c>
      <c r="AW280" s="12">
        <v>56.191666666666663</v>
      </c>
      <c r="AX280" s="13">
        <v>0.73958333333333337</v>
      </c>
      <c r="AY280">
        <v>602</v>
      </c>
      <c r="AZ280">
        <v>550</v>
      </c>
      <c r="BA280" t="s">
        <v>431</v>
      </c>
      <c r="BB280">
        <v>70</v>
      </c>
      <c r="BC280">
        <v>79</v>
      </c>
      <c r="BD280">
        <v>24</v>
      </c>
      <c r="BE280">
        <v>83</v>
      </c>
      <c r="BH280" t="s">
        <v>752</v>
      </c>
      <c r="BI280">
        <v>26</v>
      </c>
      <c r="BJ280" t="s">
        <v>1456</v>
      </c>
      <c r="BK280" t="s">
        <v>124</v>
      </c>
      <c r="BL280">
        <v>81</v>
      </c>
      <c r="BM280">
        <v>23</v>
      </c>
      <c r="BN280">
        <v>19</v>
      </c>
      <c r="BO280">
        <v>43</v>
      </c>
      <c r="BP280">
        <v>2</v>
      </c>
      <c r="BQ280">
        <v>53</v>
      </c>
      <c r="BR280">
        <v>16</v>
      </c>
      <c r="BS280">
        <v>5</v>
      </c>
      <c r="BT280">
        <v>0</v>
      </c>
      <c r="BU280">
        <v>2</v>
      </c>
      <c r="BV280">
        <v>15</v>
      </c>
      <c r="BW280">
        <v>3</v>
      </c>
      <c r="BX280">
        <v>1</v>
      </c>
      <c r="BY280">
        <v>171</v>
      </c>
      <c r="BZ280" s="11">
        <v>45790</v>
      </c>
      <c r="CA280" s="12">
        <v>308</v>
      </c>
      <c r="CB280" s="13">
        <v>56.757638888888891</v>
      </c>
      <c r="CC280" s="13">
        <v>0.7006944444444444</v>
      </c>
      <c r="CD280">
        <v>28</v>
      </c>
      <c r="CE280">
        <v>62</v>
      </c>
      <c r="CF280" s="11">
        <v>45688</v>
      </c>
      <c r="CG280">
        <v>57</v>
      </c>
      <c r="CH280">
        <v>175</v>
      </c>
      <c r="CI280">
        <v>35</v>
      </c>
      <c r="CJ280">
        <v>28</v>
      </c>
      <c r="DD280">
        <v>1.93</v>
      </c>
      <c r="DE280">
        <v>74</v>
      </c>
      <c r="DG280">
        <v>2.23</v>
      </c>
      <c r="DH280">
        <v>82</v>
      </c>
      <c r="DL280" t="s">
        <v>1388</v>
      </c>
    </row>
    <row r="281" spans="28:116" x14ac:dyDescent="0.3">
      <c r="AB281">
        <v>173</v>
      </c>
      <c r="AC281" t="s">
        <v>432</v>
      </c>
      <c r="AD281">
        <v>21</v>
      </c>
      <c r="AE281" t="s">
        <v>317</v>
      </c>
      <c r="AF281" t="s">
        <v>124</v>
      </c>
      <c r="AG281">
        <v>77</v>
      </c>
      <c r="AH281">
        <v>17</v>
      </c>
      <c r="AI281">
        <v>23</v>
      </c>
      <c r="AJ281">
        <v>40</v>
      </c>
      <c r="AK281">
        <v>9</v>
      </c>
      <c r="AL281">
        <v>16</v>
      </c>
      <c r="AM281">
        <v>15</v>
      </c>
      <c r="AN281">
        <v>2</v>
      </c>
      <c r="AO281">
        <v>0</v>
      </c>
      <c r="AP281">
        <v>2</v>
      </c>
      <c r="AQ281">
        <v>19</v>
      </c>
      <c r="AR281">
        <v>4</v>
      </c>
      <c r="AS281">
        <v>0</v>
      </c>
      <c r="AT281">
        <v>173</v>
      </c>
      <c r="AU281" s="11">
        <v>45878</v>
      </c>
      <c r="AV281">
        <v>375</v>
      </c>
      <c r="AW281" s="12">
        <v>45.22569444444445</v>
      </c>
      <c r="AX281" s="13">
        <v>0.58750000000000002</v>
      </c>
      <c r="AY281">
        <v>21</v>
      </c>
      <c r="AZ281">
        <v>34</v>
      </c>
      <c r="BA281" t="s">
        <v>433</v>
      </c>
      <c r="BB281">
        <v>45</v>
      </c>
      <c r="BC281">
        <v>66</v>
      </c>
      <c r="BD281">
        <v>19</v>
      </c>
      <c r="BE281">
        <v>78</v>
      </c>
      <c r="BH281" t="s">
        <v>204</v>
      </c>
      <c r="BI281">
        <v>23</v>
      </c>
      <c r="BJ281" t="s">
        <v>189</v>
      </c>
      <c r="BK281" t="s">
        <v>105</v>
      </c>
      <c r="BL281">
        <v>78</v>
      </c>
      <c r="BM281">
        <v>23</v>
      </c>
      <c r="BN281">
        <v>19</v>
      </c>
      <c r="BO281">
        <v>43</v>
      </c>
      <c r="BP281">
        <v>19</v>
      </c>
      <c r="BQ281">
        <v>20</v>
      </c>
      <c r="BR281">
        <v>5</v>
      </c>
      <c r="BS281">
        <v>4</v>
      </c>
      <c r="BT281">
        <v>0</v>
      </c>
      <c r="BU281">
        <v>1</v>
      </c>
      <c r="BV281">
        <v>15</v>
      </c>
      <c r="BW281">
        <v>4</v>
      </c>
      <c r="BX281">
        <v>0</v>
      </c>
      <c r="BY281">
        <v>193</v>
      </c>
      <c r="BZ281" s="11">
        <v>45911</v>
      </c>
      <c r="CA281" s="12">
        <v>359</v>
      </c>
      <c r="CB281" s="13">
        <v>53.34513888888889</v>
      </c>
      <c r="CC281" s="13">
        <v>0.68402777777777779</v>
      </c>
      <c r="CD281">
        <v>26</v>
      </c>
      <c r="CE281">
        <v>53</v>
      </c>
      <c r="CF281" t="s">
        <v>1526</v>
      </c>
      <c r="CG281">
        <v>39</v>
      </c>
      <c r="CH281">
        <v>55</v>
      </c>
      <c r="CI281">
        <v>49</v>
      </c>
      <c r="CJ281">
        <v>28</v>
      </c>
      <c r="DD281">
        <v>1.92</v>
      </c>
      <c r="DE281">
        <v>74</v>
      </c>
      <c r="DG281">
        <v>2.2200000000000002</v>
      </c>
      <c r="DH281">
        <v>82</v>
      </c>
      <c r="DL281" t="s">
        <v>1389</v>
      </c>
    </row>
    <row r="282" spans="28:116" x14ac:dyDescent="0.3">
      <c r="AB282">
        <v>174</v>
      </c>
      <c r="AC282" t="s">
        <v>434</v>
      </c>
      <c r="AD282">
        <v>31</v>
      </c>
      <c r="AE282" t="s">
        <v>130</v>
      </c>
      <c r="AF282" t="s">
        <v>126</v>
      </c>
      <c r="AG282">
        <v>63</v>
      </c>
      <c r="AH282">
        <v>9</v>
      </c>
      <c r="AI282">
        <v>31</v>
      </c>
      <c r="AJ282">
        <v>40</v>
      </c>
      <c r="AK282">
        <v>9</v>
      </c>
      <c r="AL282">
        <v>28</v>
      </c>
      <c r="AM282">
        <v>4</v>
      </c>
      <c r="AN282">
        <v>5</v>
      </c>
      <c r="AO282">
        <v>0</v>
      </c>
      <c r="AP282">
        <v>3</v>
      </c>
      <c r="AQ282">
        <v>21</v>
      </c>
      <c r="AR282">
        <v>10</v>
      </c>
      <c r="AS282">
        <v>0</v>
      </c>
      <c r="AT282">
        <v>182</v>
      </c>
      <c r="AU282" s="11">
        <v>45904</v>
      </c>
      <c r="AV282">
        <v>413</v>
      </c>
      <c r="AW282" s="12">
        <v>51.961111111111109</v>
      </c>
      <c r="AX282" s="13">
        <v>0.82500000000000007</v>
      </c>
      <c r="AY282">
        <v>0</v>
      </c>
      <c r="AZ282">
        <v>0</v>
      </c>
      <c r="BB282">
        <v>81</v>
      </c>
      <c r="BC282">
        <v>74</v>
      </c>
      <c r="BD282">
        <v>20</v>
      </c>
      <c r="BE282">
        <v>92</v>
      </c>
      <c r="BJ282" t="s">
        <v>71</v>
      </c>
      <c r="BK282" t="s">
        <v>72</v>
      </c>
      <c r="BL282" t="s">
        <v>73</v>
      </c>
      <c r="BM282" t="s">
        <v>74</v>
      </c>
      <c r="BN282" t="s">
        <v>75</v>
      </c>
      <c r="BO282">
        <v>43</v>
      </c>
      <c r="BP282">
        <v>-5</v>
      </c>
      <c r="BQ282">
        <v>22</v>
      </c>
      <c r="BR282">
        <v>15</v>
      </c>
      <c r="BS282">
        <v>3</v>
      </c>
      <c r="CA282" s="12"/>
      <c r="CB282" s="13"/>
      <c r="DD282">
        <v>1.91</v>
      </c>
      <c r="DE282">
        <v>74</v>
      </c>
      <c r="DG282">
        <v>2.21</v>
      </c>
      <c r="DH282">
        <v>82</v>
      </c>
      <c r="DL282" t="s">
        <v>1390</v>
      </c>
    </row>
    <row r="283" spans="28:116" x14ac:dyDescent="0.3">
      <c r="AB283">
        <v>175</v>
      </c>
      <c r="AC283" t="s">
        <v>436</v>
      </c>
      <c r="AD283">
        <v>30</v>
      </c>
      <c r="AE283" t="s">
        <v>284</v>
      </c>
      <c r="AF283" t="s">
        <v>126</v>
      </c>
      <c r="AG283">
        <v>78</v>
      </c>
      <c r="AH283">
        <v>17</v>
      </c>
      <c r="AI283">
        <v>23</v>
      </c>
      <c r="AJ283">
        <v>40</v>
      </c>
      <c r="AK283">
        <v>-18</v>
      </c>
      <c r="AL283">
        <v>70</v>
      </c>
      <c r="AM283">
        <v>13</v>
      </c>
      <c r="AN283">
        <v>4</v>
      </c>
      <c r="AO283">
        <v>0</v>
      </c>
      <c r="AP283">
        <v>4</v>
      </c>
      <c r="AQ283">
        <v>17</v>
      </c>
      <c r="AR283">
        <v>6</v>
      </c>
      <c r="AS283">
        <v>0</v>
      </c>
      <c r="AT283">
        <v>221</v>
      </c>
      <c r="AU283" s="11">
        <v>45845</v>
      </c>
      <c r="AV283">
        <v>512</v>
      </c>
      <c r="AW283" s="12">
        <v>74.40625</v>
      </c>
      <c r="AX283" s="13">
        <v>0.95416666666666661</v>
      </c>
      <c r="AY283">
        <v>0</v>
      </c>
      <c r="AZ283">
        <v>0</v>
      </c>
      <c r="BB283">
        <v>96</v>
      </c>
      <c r="BC283">
        <v>80</v>
      </c>
      <c r="BD283">
        <v>25</v>
      </c>
      <c r="BE283">
        <v>95</v>
      </c>
      <c r="BH283" t="s">
        <v>77</v>
      </c>
      <c r="BI283" t="s">
        <v>78</v>
      </c>
      <c r="BJ283" t="s">
        <v>79</v>
      </c>
      <c r="BK283" t="s">
        <v>80</v>
      </c>
      <c r="BL283" t="s">
        <v>3</v>
      </c>
      <c r="BM283" t="s">
        <v>4</v>
      </c>
      <c r="BN283" t="s">
        <v>5</v>
      </c>
      <c r="BO283">
        <v>42</v>
      </c>
      <c r="BP283">
        <v>-7</v>
      </c>
      <c r="BQ283">
        <v>36</v>
      </c>
      <c r="BR283">
        <v>16</v>
      </c>
      <c r="BS283">
        <v>7</v>
      </c>
      <c r="BT283" t="s">
        <v>85</v>
      </c>
      <c r="BU283" t="s">
        <v>86</v>
      </c>
      <c r="BV283" t="s">
        <v>87</v>
      </c>
      <c r="BW283" t="s">
        <v>88</v>
      </c>
      <c r="BX283" t="s">
        <v>89</v>
      </c>
      <c r="BY283" t="s">
        <v>90</v>
      </c>
      <c r="BZ283" t="s">
        <v>91</v>
      </c>
      <c r="CA283" s="12" t="s">
        <v>92</v>
      </c>
      <c r="CB283" s="13" t="s">
        <v>93</v>
      </c>
      <c r="CC283" t="s">
        <v>94</v>
      </c>
      <c r="CD283" t="s">
        <v>95</v>
      </c>
      <c r="CE283" t="s">
        <v>96</v>
      </c>
      <c r="CF283" t="s">
        <v>97</v>
      </c>
      <c r="CG283" t="s">
        <v>98</v>
      </c>
      <c r="CH283" t="s">
        <v>99</v>
      </c>
      <c r="CI283" t="s">
        <v>100</v>
      </c>
      <c r="CJ283" t="s">
        <v>101</v>
      </c>
      <c r="CK283" t="s">
        <v>102</v>
      </c>
      <c r="DD283">
        <v>1.9</v>
      </c>
      <c r="DE283">
        <v>74</v>
      </c>
      <c r="DG283">
        <v>2.2000000000000002</v>
      </c>
      <c r="DH283">
        <v>82</v>
      </c>
      <c r="DL283" t="s">
        <v>1391</v>
      </c>
    </row>
    <row r="284" spans="28:116" x14ac:dyDescent="0.3">
      <c r="AB284">
        <v>176</v>
      </c>
      <c r="AC284" t="s">
        <v>447</v>
      </c>
      <c r="AD284">
        <v>31</v>
      </c>
      <c r="AE284" t="s">
        <v>130</v>
      </c>
      <c r="AF284" t="s">
        <v>105</v>
      </c>
      <c r="AG284">
        <v>76</v>
      </c>
      <c r="AH284">
        <v>21</v>
      </c>
      <c r="AI284">
        <v>19</v>
      </c>
      <c r="AJ284">
        <v>40</v>
      </c>
      <c r="AK284">
        <v>-5</v>
      </c>
      <c r="AL284">
        <v>52</v>
      </c>
      <c r="AM284">
        <v>11</v>
      </c>
      <c r="AN284">
        <v>10</v>
      </c>
      <c r="AO284">
        <v>0</v>
      </c>
      <c r="AP284">
        <v>5</v>
      </c>
      <c r="AQ284">
        <v>15</v>
      </c>
      <c r="AR284">
        <v>4</v>
      </c>
      <c r="AS284">
        <v>0</v>
      </c>
      <c r="AT284">
        <v>159</v>
      </c>
      <c r="AU284" s="11">
        <v>45701</v>
      </c>
      <c r="AV284">
        <v>273</v>
      </c>
      <c r="AW284" s="12">
        <v>50.344444444444441</v>
      </c>
      <c r="AX284" s="12">
        <v>0.66249999999999998</v>
      </c>
      <c r="AY284">
        <v>40</v>
      </c>
      <c r="AZ284">
        <v>44</v>
      </c>
      <c r="BA284" t="s">
        <v>448</v>
      </c>
      <c r="BB284">
        <v>26</v>
      </c>
      <c r="BC284">
        <v>149</v>
      </c>
      <c r="BD284">
        <v>14</v>
      </c>
      <c r="BE284">
        <v>73</v>
      </c>
      <c r="BH284" t="s">
        <v>342</v>
      </c>
      <c r="BI284">
        <v>21</v>
      </c>
      <c r="BJ284" t="s">
        <v>317</v>
      </c>
      <c r="BK284" t="s">
        <v>109</v>
      </c>
      <c r="BL284">
        <v>64</v>
      </c>
      <c r="BM284">
        <v>19</v>
      </c>
      <c r="BN284">
        <v>23</v>
      </c>
      <c r="BO284">
        <v>42</v>
      </c>
      <c r="BP284">
        <v>-5</v>
      </c>
      <c r="BQ284">
        <v>14</v>
      </c>
      <c r="BR284">
        <v>14</v>
      </c>
      <c r="BS284">
        <v>9</v>
      </c>
      <c r="BT284">
        <v>1</v>
      </c>
      <c r="BU284">
        <v>3</v>
      </c>
      <c r="BV284">
        <v>18</v>
      </c>
      <c r="BW284">
        <v>4</v>
      </c>
      <c r="BX284">
        <v>1</v>
      </c>
      <c r="BY284">
        <v>130</v>
      </c>
      <c r="BZ284" s="11">
        <v>45822</v>
      </c>
      <c r="CA284" s="12">
        <v>262</v>
      </c>
      <c r="CB284" s="13">
        <v>43.402083333333337</v>
      </c>
      <c r="CC284" s="13">
        <v>0.67847222222222225</v>
      </c>
      <c r="CD284">
        <v>437</v>
      </c>
      <c r="CE284">
        <v>408</v>
      </c>
      <c r="CF284" t="s">
        <v>311</v>
      </c>
      <c r="CG284">
        <v>33</v>
      </c>
      <c r="CH284">
        <v>67</v>
      </c>
      <c r="CI284">
        <v>23</v>
      </c>
      <c r="CJ284">
        <v>17</v>
      </c>
      <c r="DD284">
        <v>1.89</v>
      </c>
      <c r="DE284">
        <v>74</v>
      </c>
      <c r="DG284">
        <v>2.19</v>
      </c>
      <c r="DH284">
        <v>81</v>
      </c>
      <c r="DL284" t="s">
        <v>1392</v>
      </c>
    </row>
    <row r="285" spans="28:116" x14ac:dyDescent="0.3">
      <c r="AB285">
        <v>177</v>
      </c>
      <c r="AC285" t="s">
        <v>437</v>
      </c>
      <c r="AD285">
        <v>29</v>
      </c>
      <c r="AE285" t="s">
        <v>104</v>
      </c>
      <c r="AF285" t="s">
        <v>124</v>
      </c>
      <c r="AG285">
        <v>71</v>
      </c>
      <c r="AH285">
        <v>22</v>
      </c>
      <c r="AI285">
        <v>18</v>
      </c>
      <c r="AJ285">
        <v>40</v>
      </c>
      <c r="AK285">
        <v>14</v>
      </c>
      <c r="AL285">
        <v>30</v>
      </c>
      <c r="AM285">
        <v>20</v>
      </c>
      <c r="AN285">
        <v>2</v>
      </c>
      <c r="AO285">
        <v>0</v>
      </c>
      <c r="AP285">
        <v>3</v>
      </c>
      <c r="AQ285">
        <v>14</v>
      </c>
      <c r="AR285">
        <v>3</v>
      </c>
      <c r="AS285">
        <v>1</v>
      </c>
      <c r="AT285">
        <v>134</v>
      </c>
      <c r="AU285" s="11">
        <v>45763</v>
      </c>
      <c r="AV285">
        <v>243</v>
      </c>
      <c r="AW285" s="12">
        <v>48.559722222222227</v>
      </c>
      <c r="AX285" s="13">
        <v>0.68402777777777779</v>
      </c>
      <c r="AY285">
        <v>367</v>
      </c>
      <c r="AZ285">
        <v>362</v>
      </c>
      <c r="BA285" t="s">
        <v>212</v>
      </c>
      <c r="BB285">
        <v>31</v>
      </c>
      <c r="BC285">
        <v>63</v>
      </c>
      <c r="BD285">
        <v>17</v>
      </c>
      <c r="BE285">
        <v>44</v>
      </c>
      <c r="BH285" t="s">
        <v>595</v>
      </c>
      <c r="BI285">
        <v>31</v>
      </c>
      <c r="BJ285" t="s">
        <v>181</v>
      </c>
      <c r="BK285" t="s">
        <v>124</v>
      </c>
      <c r="BL285">
        <v>82</v>
      </c>
      <c r="BM285">
        <v>26</v>
      </c>
      <c r="BN285">
        <v>16</v>
      </c>
      <c r="BT285">
        <v>0</v>
      </c>
      <c r="BU285">
        <v>7</v>
      </c>
      <c r="BV285">
        <v>16</v>
      </c>
      <c r="BW285">
        <v>0</v>
      </c>
      <c r="BX285">
        <v>0</v>
      </c>
      <c r="BY285">
        <v>144</v>
      </c>
      <c r="BZ285" s="11">
        <v>45675</v>
      </c>
      <c r="CA285" s="12">
        <v>247</v>
      </c>
      <c r="CB285" s="13">
        <v>52.96875</v>
      </c>
      <c r="CC285" s="13">
        <v>0.64583333333333337</v>
      </c>
      <c r="CD285">
        <v>12</v>
      </c>
      <c r="CE285">
        <v>16</v>
      </c>
      <c r="CF285" t="s">
        <v>164</v>
      </c>
      <c r="CG285">
        <v>16</v>
      </c>
      <c r="CH285">
        <v>17</v>
      </c>
      <c r="CI285">
        <v>33</v>
      </c>
      <c r="CJ285">
        <v>17</v>
      </c>
      <c r="DD285">
        <v>1.88</v>
      </c>
      <c r="DE285">
        <v>74</v>
      </c>
      <c r="DG285">
        <v>2.1800000000000002</v>
      </c>
      <c r="DH285">
        <v>81</v>
      </c>
      <c r="DL285" t="s">
        <v>1393</v>
      </c>
    </row>
    <row r="286" spans="28:116" x14ac:dyDescent="0.3">
      <c r="AB286">
        <v>178</v>
      </c>
      <c r="AC286" t="s">
        <v>438</v>
      </c>
      <c r="AD286">
        <v>22</v>
      </c>
      <c r="AE286" t="s">
        <v>208</v>
      </c>
      <c r="AF286" t="s">
        <v>126</v>
      </c>
      <c r="AG286">
        <v>77</v>
      </c>
      <c r="AH286">
        <v>7</v>
      </c>
      <c r="AI286">
        <v>33</v>
      </c>
      <c r="AJ286">
        <v>40</v>
      </c>
      <c r="AK286">
        <v>-11</v>
      </c>
      <c r="AL286">
        <v>16</v>
      </c>
      <c r="AM286">
        <v>6</v>
      </c>
      <c r="AN286">
        <v>1</v>
      </c>
      <c r="AO286">
        <v>0</v>
      </c>
      <c r="AP286">
        <v>0</v>
      </c>
      <c r="AQ286">
        <v>28</v>
      </c>
      <c r="AR286">
        <v>5</v>
      </c>
      <c r="AS286">
        <v>0</v>
      </c>
      <c r="AT286">
        <v>137</v>
      </c>
      <c r="AU286" s="11">
        <v>45662</v>
      </c>
      <c r="AV286">
        <v>295</v>
      </c>
      <c r="AW286" s="12">
        <v>68.759722222222223</v>
      </c>
      <c r="AX286" s="13">
        <v>0.8930555555555556</v>
      </c>
      <c r="AY286">
        <v>0</v>
      </c>
      <c r="AZ286">
        <v>0</v>
      </c>
      <c r="BB286">
        <v>109</v>
      </c>
      <c r="BC286">
        <v>26</v>
      </c>
      <c r="BD286">
        <v>26</v>
      </c>
      <c r="BE286">
        <v>70</v>
      </c>
      <c r="BH286" t="s">
        <v>439</v>
      </c>
      <c r="BI286">
        <v>22</v>
      </c>
      <c r="BJ286" t="s">
        <v>184</v>
      </c>
      <c r="BK286" t="s">
        <v>126</v>
      </c>
      <c r="BL286">
        <v>82</v>
      </c>
      <c r="BM286">
        <v>9</v>
      </c>
      <c r="BN286">
        <v>33</v>
      </c>
      <c r="BO286" t="s">
        <v>81</v>
      </c>
      <c r="BP286" t="s">
        <v>7</v>
      </c>
      <c r="BQ286" t="s">
        <v>82</v>
      </c>
      <c r="BR286" t="s">
        <v>83</v>
      </c>
      <c r="BS286" t="s">
        <v>84</v>
      </c>
      <c r="BT286">
        <v>0</v>
      </c>
      <c r="BU286">
        <v>0</v>
      </c>
      <c r="BV286">
        <v>18</v>
      </c>
      <c r="BW286">
        <v>14</v>
      </c>
      <c r="BX286">
        <v>1</v>
      </c>
      <c r="BY286">
        <v>135</v>
      </c>
      <c r="BZ286" s="11">
        <v>45844</v>
      </c>
      <c r="CA286" s="12">
        <v>286</v>
      </c>
      <c r="CB286" s="13">
        <v>76.395138888888894</v>
      </c>
      <c r="CC286" s="13">
        <v>0.93194444444444446</v>
      </c>
      <c r="CD286">
        <v>0</v>
      </c>
      <c r="CE286">
        <v>0</v>
      </c>
      <c r="CG286">
        <v>213</v>
      </c>
      <c r="CH286">
        <v>211</v>
      </c>
      <c r="CI286">
        <v>41</v>
      </c>
      <c r="CJ286">
        <v>39</v>
      </c>
      <c r="DD286">
        <v>1.87</v>
      </c>
      <c r="DE286">
        <v>74</v>
      </c>
      <c r="DG286">
        <v>2.17</v>
      </c>
      <c r="DH286">
        <v>81</v>
      </c>
      <c r="DL286" t="s">
        <v>1394</v>
      </c>
    </row>
    <row r="287" spans="28:116" x14ac:dyDescent="0.3">
      <c r="AB287">
        <v>179</v>
      </c>
      <c r="AC287" t="s">
        <v>439</v>
      </c>
      <c r="AD287">
        <v>23</v>
      </c>
      <c r="AE287" t="s">
        <v>184</v>
      </c>
      <c r="AF287" t="s">
        <v>126</v>
      </c>
      <c r="AG287">
        <v>77</v>
      </c>
      <c r="AH287">
        <v>7</v>
      </c>
      <c r="AI287">
        <v>33</v>
      </c>
      <c r="AJ287">
        <v>40</v>
      </c>
      <c r="AK287">
        <v>-8</v>
      </c>
      <c r="AL287">
        <v>40</v>
      </c>
      <c r="AM287">
        <v>4</v>
      </c>
      <c r="AN287">
        <v>3</v>
      </c>
      <c r="AO287">
        <v>0</v>
      </c>
      <c r="AP287">
        <v>0</v>
      </c>
      <c r="AQ287">
        <v>14</v>
      </c>
      <c r="AR287">
        <v>19</v>
      </c>
      <c r="AS287">
        <v>0</v>
      </c>
      <c r="AT287">
        <v>150</v>
      </c>
      <c r="AU287" s="11">
        <v>45842</v>
      </c>
      <c r="AV287">
        <v>337</v>
      </c>
      <c r="AW287" s="12">
        <v>80.697222222222223</v>
      </c>
      <c r="AX287" s="13">
        <v>1.0479166666666666</v>
      </c>
      <c r="AY287">
        <v>0</v>
      </c>
      <c r="AZ287">
        <v>0</v>
      </c>
      <c r="BB287">
        <v>172</v>
      </c>
      <c r="BC287">
        <v>203</v>
      </c>
      <c r="BD287">
        <v>28</v>
      </c>
      <c r="BE287">
        <v>81</v>
      </c>
      <c r="BH287" t="s">
        <v>307</v>
      </c>
      <c r="BI287">
        <v>28</v>
      </c>
      <c r="BJ287" t="s">
        <v>120</v>
      </c>
      <c r="BK287" t="s">
        <v>126</v>
      </c>
      <c r="BL287">
        <v>47</v>
      </c>
      <c r="BM287">
        <v>5</v>
      </c>
      <c r="BN287">
        <v>37</v>
      </c>
      <c r="BO287">
        <v>42</v>
      </c>
      <c r="BP287">
        <v>-23</v>
      </c>
      <c r="BQ287">
        <v>86</v>
      </c>
      <c r="BR287">
        <v>14</v>
      </c>
      <c r="BS287">
        <v>4</v>
      </c>
      <c r="BT287">
        <v>0</v>
      </c>
      <c r="BU287">
        <v>1</v>
      </c>
      <c r="BV287">
        <v>24</v>
      </c>
      <c r="BW287">
        <v>13</v>
      </c>
      <c r="BX287">
        <v>0</v>
      </c>
      <c r="BY287">
        <v>105</v>
      </c>
      <c r="BZ287" s="11">
        <v>45873</v>
      </c>
      <c r="CA287" s="12">
        <v>273</v>
      </c>
      <c r="CB287" s="13">
        <v>43.256250000000001</v>
      </c>
      <c r="CC287" s="13">
        <v>0.92013888888888884</v>
      </c>
      <c r="CD287">
        <v>0</v>
      </c>
      <c r="CE287">
        <v>0</v>
      </c>
      <c r="CG287">
        <v>78</v>
      </c>
      <c r="CH287">
        <v>9</v>
      </c>
      <c r="CI287">
        <v>27</v>
      </c>
      <c r="CJ287">
        <v>22</v>
      </c>
      <c r="CK287" t="s">
        <v>1527</v>
      </c>
      <c r="DD287">
        <v>1.86</v>
      </c>
      <c r="DE287">
        <v>74</v>
      </c>
      <c r="DG287">
        <v>2.16</v>
      </c>
      <c r="DH287">
        <v>81</v>
      </c>
    </row>
    <row r="288" spans="28:116" x14ac:dyDescent="0.3">
      <c r="AB288">
        <v>180</v>
      </c>
      <c r="AC288" t="s">
        <v>440</v>
      </c>
      <c r="AD288">
        <v>19</v>
      </c>
      <c r="AE288" t="s">
        <v>246</v>
      </c>
      <c r="AF288" t="s">
        <v>109</v>
      </c>
      <c r="AG288">
        <v>69</v>
      </c>
      <c r="AH288">
        <v>16</v>
      </c>
      <c r="AI288">
        <v>24</v>
      </c>
      <c r="AJ288">
        <v>40</v>
      </c>
      <c r="AK288">
        <v>-12</v>
      </c>
      <c r="AL288">
        <v>16</v>
      </c>
      <c r="AM288">
        <v>11</v>
      </c>
      <c r="AN288">
        <v>5</v>
      </c>
      <c r="AO288">
        <v>0</v>
      </c>
      <c r="AP288">
        <v>1</v>
      </c>
      <c r="AQ288">
        <v>17</v>
      </c>
      <c r="AR288">
        <v>7</v>
      </c>
      <c r="AS288">
        <v>0</v>
      </c>
      <c r="AT288">
        <v>118</v>
      </c>
      <c r="AU288" s="11">
        <v>45821</v>
      </c>
      <c r="AV288">
        <v>249</v>
      </c>
      <c r="AW288" s="12">
        <v>44.940972222222221</v>
      </c>
      <c r="AX288" s="13">
        <v>0.65138888888888891</v>
      </c>
      <c r="AY288">
        <v>62</v>
      </c>
      <c r="AZ288">
        <v>112</v>
      </c>
      <c r="BA288" t="s">
        <v>441</v>
      </c>
      <c r="BB288">
        <v>14</v>
      </c>
      <c r="BC288">
        <v>12</v>
      </c>
      <c r="BD288">
        <v>13</v>
      </c>
      <c r="BE288">
        <v>66</v>
      </c>
      <c r="BH288" t="s">
        <v>861</v>
      </c>
      <c r="BI288">
        <v>28</v>
      </c>
      <c r="BJ288" t="s">
        <v>160</v>
      </c>
      <c r="BK288" t="s">
        <v>124</v>
      </c>
      <c r="BL288">
        <v>73</v>
      </c>
      <c r="BM288">
        <v>24</v>
      </c>
      <c r="BN288">
        <v>18</v>
      </c>
      <c r="BO288">
        <v>42</v>
      </c>
      <c r="BP288">
        <v>-4</v>
      </c>
      <c r="BQ288">
        <v>20</v>
      </c>
      <c r="BR288">
        <v>21</v>
      </c>
      <c r="BS288">
        <v>5</v>
      </c>
      <c r="BT288">
        <v>0</v>
      </c>
      <c r="BU288">
        <v>1</v>
      </c>
      <c r="BV288">
        <v>11</v>
      </c>
      <c r="BW288">
        <v>7</v>
      </c>
      <c r="BX288">
        <v>0</v>
      </c>
      <c r="BY288">
        <v>129</v>
      </c>
      <c r="BZ288" s="11">
        <v>45826</v>
      </c>
      <c r="CA288" s="12">
        <v>246</v>
      </c>
      <c r="CB288" s="13">
        <v>47.978472222222223</v>
      </c>
      <c r="CC288" s="13">
        <v>0.65694444444444444</v>
      </c>
      <c r="CD288">
        <v>17</v>
      </c>
      <c r="CE288">
        <v>29</v>
      </c>
      <c r="CF288" t="s">
        <v>1528</v>
      </c>
      <c r="CG288">
        <v>35</v>
      </c>
      <c r="CH288">
        <v>49</v>
      </c>
      <c r="CI288">
        <v>36</v>
      </c>
      <c r="CJ288">
        <v>17</v>
      </c>
      <c r="DD288">
        <v>1.85</v>
      </c>
      <c r="DE288">
        <v>73</v>
      </c>
      <c r="DG288">
        <v>2.15</v>
      </c>
      <c r="DH288">
        <v>81</v>
      </c>
      <c r="DL288" t="s">
        <v>1395</v>
      </c>
    </row>
    <row r="289" spans="28:116" x14ac:dyDescent="0.3">
      <c r="AB289">
        <v>181</v>
      </c>
      <c r="AC289" t="s">
        <v>442</v>
      </c>
      <c r="AD289">
        <v>31</v>
      </c>
      <c r="AE289" t="s">
        <v>317</v>
      </c>
      <c r="AF289" t="s">
        <v>109</v>
      </c>
      <c r="AG289">
        <v>77</v>
      </c>
      <c r="AH289">
        <v>10</v>
      </c>
      <c r="AI289">
        <v>30</v>
      </c>
      <c r="AJ289">
        <v>40</v>
      </c>
      <c r="AK289">
        <v>-4</v>
      </c>
      <c r="AL289">
        <v>70</v>
      </c>
      <c r="AM289">
        <v>10</v>
      </c>
      <c r="AN289">
        <v>0</v>
      </c>
      <c r="AO289">
        <v>0</v>
      </c>
      <c r="AP289">
        <v>3</v>
      </c>
      <c r="AQ289">
        <v>24</v>
      </c>
      <c r="AR289">
        <v>6</v>
      </c>
      <c r="AS289">
        <v>0</v>
      </c>
      <c r="AT289">
        <v>131</v>
      </c>
      <c r="AU289" s="11">
        <v>45815</v>
      </c>
      <c r="AV289">
        <v>249</v>
      </c>
      <c r="AW289" s="12">
        <v>54.206250000000004</v>
      </c>
      <c r="AX289" s="13">
        <v>0.70416666666666661</v>
      </c>
      <c r="AY289">
        <v>482</v>
      </c>
      <c r="AZ289">
        <v>677</v>
      </c>
      <c r="BA289" t="s">
        <v>443</v>
      </c>
      <c r="BB289">
        <v>34</v>
      </c>
      <c r="BC289">
        <v>46</v>
      </c>
      <c r="BD289">
        <v>19</v>
      </c>
      <c r="BE289">
        <v>63</v>
      </c>
      <c r="BH289" t="s">
        <v>336</v>
      </c>
      <c r="BI289">
        <v>27</v>
      </c>
      <c r="BJ289" t="s">
        <v>170</v>
      </c>
      <c r="BK289" t="s">
        <v>109</v>
      </c>
      <c r="BL289">
        <v>69</v>
      </c>
      <c r="BM289">
        <v>20</v>
      </c>
      <c r="BN289">
        <v>21</v>
      </c>
      <c r="BO289">
        <v>42</v>
      </c>
      <c r="BP289">
        <v>-7</v>
      </c>
      <c r="BQ289">
        <v>51</v>
      </c>
      <c r="BR289">
        <v>6</v>
      </c>
      <c r="BS289">
        <v>3</v>
      </c>
      <c r="BT289">
        <v>0</v>
      </c>
      <c r="BU289">
        <v>2</v>
      </c>
      <c r="BV289">
        <v>14</v>
      </c>
      <c r="BW289">
        <v>7</v>
      </c>
      <c r="BX289">
        <v>0</v>
      </c>
      <c r="BY289">
        <v>171</v>
      </c>
      <c r="BZ289" s="11">
        <v>45849</v>
      </c>
      <c r="CA289" s="12">
        <v>352</v>
      </c>
      <c r="CB289" s="13">
        <v>47.753472222222221</v>
      </c>
      <c r="CC289" s="13">
        <v>0.69236111111111109</v>
      </c>
      <c r="CD289">
        <v>390</v>
      </c>
      <c r="CE289">
        <v>468</v>
      </c>
      <c r="CF289" t="s">
        <v>121</v>
      </c>
      <c r="CG289">
        <v>43</v>
      </c>
      <c r="CH289">
        <v>173</v>
      </c>
      <c r="CI289">
        <v>40</v>
      </c>
      <c r="CJ289">
        <v>27</v>
      </c>
      <c r="DD289">
        <v>1.84</v>
      </c>
      <c r="DE289">
        <v>73</v>
      </c>
      <c r="DG289">
        <v>2.14</v>
      </c>
      <c r="DH289">
        <v>81</v>
      </c>
    </row>
    <row r="290" spans="28:116" x14ac:dyDescent="0.3">
      <c r="AB290">
        <v>182</v>
      </c>
      <c r="AC290" t="s">
        <v>451</v>
      </c>
      <c r="AD290">
        <v>26</v>
      </c>
      <c r="AE290" t="s">
        <v>160</v>
      </c>
      <c r="AF290" t="s">
        <v>109</v>
      </c>
      <c r="AG290">
        <v>78</v>
      </c>
      <c r="AH290">
        <v>15</v>
      </c>
      <c r="AI290">
        <v>25</v>
      </c>
      <c r="AJ290">
        <v>40</v>
      </c>
      <c r="AK290">
        <v>-26</v>
      </c>
      <c r="AL290">
        <v>22</v>
      </c>
      <c r="AM290">
        <v>12</v>
      </c>
      <c r="AN290">
        <v>3</v>
      </c>
      <c r="AO290">
        <v>0</v>
      </c>
      <c r="AP290">
        <v>3</v>
      </c>
      <c r="AQ290">
        <v>15</v>
      </c>
      <c r="AR290">
        <v>10</v>
      </c>
      <c r="AS290">
        <v>0</v>
      </c>
      <c r="AT290">
        <v>100</v>
      </c>
      <c r="AU290" s="11" t="s">
        <v>153</v>
      </c>
      <c r="AV290">
        <v>179</v>
      </c>
      <c r="AW290" s="12">
        <v>55.546527777777776</v>
      </c>
      <c r="AX290" s="13">
        <v>0.71180555555555547</v>
      </c>
      <c r="AY290">
        <v>425</v>
      </c>
      <c r="AZ290">
        <v>542</v>
      </c>
      <c r="BA290" s="11" t="s">
        <v>766</v>
      </c>
      <c r="BB290">
        <v>32</v>
      </c>
      <c r="BC290">
        <v>29</v>
      </c>
      <c r="BD290">
        <v>16</v>
      </c>
      <c r="BE290">
        <v>78</v>
      </c>
      <c r="BH290" t="s">
        <v>367</v>
      </c>
      <c r="BI290">
        <v>25</v>
      </c>
      <c r="BJ290" t="s">
        <v>193</v>
      </c>
      <c r="BK290" t="s">
        <v>126</v>
      </c>
      <c r="BL290">
        <v>82</v>
      </c>
      <c r="BM290">
        <v>14</v>
      </c>
      <c r="BN290">
        <v>27</v>
      </c>
      <c r="BO290">
        <v>42</v>
      </c>
      <c r="BP290">
        <v>4</v>
      </c>
      <c r="BQ290">
        <v>6</v>
      </c>
      <c r="BR290">
        <v>3</v>
      </c>
      <c r="BS290">
        <v>2</v>
      </c>
      <c r="BT290">
        <v>0</v>
      </c>
      <c r="BU290">
        <v>2</v>
      </c>
      <c r="BV290">
        <v>18</v>
      </c>
      <c r="BW290">
        <v>9</v>
      </c>
      <c r="BX290">
        <v>0</v>
      </c>
      <c r="BY290">
        <v>204</v>
      </c>
      <c r="BZ290" s="11">
        <v>45906</v>
      </c>
      <c r="CA290" s="12">
        <v>485</v>
      </c>
      <c r="CB290" s="13">
        <v>76.498611111111117</v>
      </c>
      <c r="CC290" s="13">
        <v>0.93263888888888891</v>
      </c>
      <c r="CD290">
        <v>0</v>
      </c>
      <c r="CE290">
        <v>0</v>
      </c>
      <c r="CG290">
        <v>154</v>
      </c>
      <c r="CH290">
        <v>72</v>
      </c>
      <c r="CI290">
        <v>22</v>
      </c>
      <c r="CJ290">
        <v>73</v>
      </c>
      <c r="DD290">
        <v>1.83</v>
      </c>
      <c r="DE290">
        <v>73</v>
      </c>
      <c r="DG290">
        <v>2.13</v>
      </c>
      <c r="DH290">
        <v>81</v>
      </c>
      <c r="DL290" t="s">
        <v>1396</v>
      </c>
    </row>
    <row r="291" spans="28:116" x14ac:dyDescent="0.3">
      <c r="AB291">
        <v>182</v>
      </c>
      <c r="AC291" t="s">
        <v>451</v>
      </c>
      <c r="AD291">
        <v>26</v>
      </c>
      <c r="AE291" t="s">
        <v>108</v>
      </c>
      <c r="AF291" t="s">
        <v>109</v>
      </c>
      <c r="AG291">
        <v>63</v>
      </c>
      <c r="AH291">
        <v>11</v>
      </c>
      <c r="AI291">
        <v>23</v>
      </c>
      <c r="AJ291">
        <v>34</v>
      </c>
      <c r="AK291">
        <v>-12</v>
      </c>
      <c r="AL291">
        <v>20</v>
      </c>
      <c r="AM291">
        <v>9</v>
      </c>
      <c r="AN291">
        <v>2</v>
      </c>
      <c r="AO291">
        <v>0</v>
      </c>
      <c r="AP291">
        <v>3</v>
      </c>
      <c r="AQ291">
        <v>14</v>
      </c>
      <c r="AR291">
        <v>9</v>
      </c>
      <c r="AS291">
        <v>0</v>
      </c>
      <c r="AT291">
        <v>82</v>
      </c>
      <c r="AU291" s="11">
        <v>45760</v>
      </c>
      <c r="AV291">
        <v>149</v>
      </c>
      <c r="AW291" s="12">
        <v>44.625</v>
      </c>
      <c r="AX291" s="13">
        <v>0.70833333333333337</v>
      </c>
      <c r="AY291">
        <v>345</v>
      </c>
      <c r="AZ291">
        <v>469</v>
      </c>
      <c r="BA291" t="s">
        <v>452</v>
      </c>
      <c r="BB291">
        <v>23</v>
      </c>
      <c r="BC291">
        <v>24</v>
      </c>
      <c r="BD291">
        <v>16</v>
      </c>
      <c r="BE291">
        <v>65</v>
      </c>
      <c r="BH291" t="s">
        <v>895</v>
      </c>
      <c r="BI291">
        <v>25</v>
      </c>
      <c r="BJ291" t="s">
        <v>1456</v>
      </c>
      <c r="BK291" t="s">
        <v>126</v>
      </c>
      <c r="BL291">
        <v>76</v>
      </c>
      <c r="BM291">
        <v>9</v>
      </c>
      <c r="BN291">
        <v>32</v>
      </c>
      <c r="BO291">
        <v>42</v>
      </c>
      <c r="BP291">
        <v>-8</v>
      </c>
      <c r="BQ291">
        <v>34</v>
      </c>
      <c r="BR291">
        <v>19</v>
      </c>
      <c r="BS291">
        <v>5</v>
      </c>
      <c r="BT291">
        <v>0</v>
      </c>
      <c r="BU291">
        <v>1</v>
      </c>
      <c r="BV291">
        <v>19</v>
      </c>
      <c r="BW291">
        <v>13</v>
      </c>
      <c r="BX291">
        <v>0</v>
      </c>
      <c r="BY291">
        <v>142</v>
      </c>
      <c r="BZ291" s="11">
        <v>45722</v>
      </c>
      <c r="CA291" s="12">
        <v>337</v>
      </c>
      <c r="CB291" s="13">
        <v>71.945138888888891</v>
      </c>
      <c r="CC291" s="13">
        <v>0.94652777777777775</v>
      </c>
      <c r="CD291">
        <v>0</v>
      </c>
      <c r="CE291">
        <v>0</v>
      </c>
      <c r="CG291">
        <v>160</v>
      </c>
      <c r="CH291">
        <v>44</v>
      </c>
      <c r="CI291">
        <v>22</v>
      </c>
      <c r="CJ291">
        <v>67</v>
      </c>
      <c r="DD291">
        <v>1.82</v>
      </c>
      <c r="DE291">
        <v>73</v>
      </c>
      <c r="DG291">
        <v>2.12</v>
      </c>
      <c r="DH291">
        <v>81</v>
      </c>
    </row>
    <row r="292" spans="28:116" x14ac:dyDescent="0.3">
      <c r="AB292">
        <v>182</v>
      </c>
      <c r="AC292" t="s">
        <v>451</v>
      </c>
      <c r="AD292">
        <v>26</v>
      </c>
      <c r="AE292" t="s">
        <v>115</v>
      </c>
      <c r="AF292" t="s">
        <v>109</v>
      </c>
      <c r="AG292">
        <v>15</v>
      </c>
      <c r="AH292">
        <v>4</v>
      </c>
      <c r="AI292">
        <v>2</v>
      </c>
      <c r="AJ292">
        <v>6</v>
      </c>
      <c r="AK292">
        <v>-14</v>
      </c>
      <c r="AL292">
        <v>2</v>
      </c>
      <c r="AM292">
        <v>3</v>
      </c>
      <c r="AN292">
        <v>1</v>
      </c>
      <c r="AO292">
        <v>0</v>
      </c>
      <c r="AP292">
        <v>0</v>
      </c>
      <c r="AQ292">
        <v>1</v>
      </c>
      <c r="AR292">
        <v>1</v>
      </c>
      <c r="AS292">
        <v>0</v>
      </c>
      <c r="AT292">
        <v>18</v>
      </c>
      <c r="AU292" s="11">
        <v>45710</v>
      </c>
      <c r="AV292">
        <v>30</v>
      </c>
      <c r="AW292" s="12">
        <v>10.921527777777778</v>
      </c>
      <c r="AX292" s="13">
        <v>0.72777777777777775</v>
      </c>
      <c r="AY292">
        <v>80</v>
      </c>
      <c r="AZ292">
        <v>73</v>
      </c>
      <c r="BA292" t="s">
        <v>431</v>
      </c>
      <c r="BB292">
        <v>9</v>
      </c>
      <c r="BC292">
        <v>5</v>
      </c>
      <c r="BD292">
        <v>0</v>
      </c>
      <c r="BE292">
        <v>13</v>
      </c>
      <c r="BH292" t="s">
        <v>399</v>
      </c>
      <c r="BI292">
        <v>27</v>
      </c>
      <c r="BJ292" t="s">
        <v>112</v>
      </c>
      <c r="BK292" t="s">
        <v>124</v>
      </c>
      <c r="BL292">
        <v>82</v>
      </c>
      <c r="BM292">
        <v>20</v>
      </c>
      <c r="BN292">
        <v>21</v>
      </c>
      <c r="BO292">
        <v>41</v>
      </c>
      <c r="BP292">
        <v>17</v>
      </c>
      <c r="BQ292">
        <v>100</v>
      </c>
      <c r="BR292">
        <v>15</v>
      </c>
      <c r="BS292">
        <v>5</v>
      </c>
      <c r="BT292">
        <v>1</v>
      </c>
      <c r="BU292">
        <v>2</v>
      </c>
      <c r="BV292">
        <v>20</v>
      </c>
      <c r="BW292">
        <v>0</v>
      </c>
      <c r="BX292">
        <v>1</v>
      </c>
      <c r="BY292">
        <v>201</v>
      </c>
      <c r="BZ292" t="s">
        <v>216</v>
      </c>
      <c r="CA292" s="12">
        <v>372</v>
      </c>
      <c r="CB292" s="13">
        <v>47.750694444444441</v>
      </c>
      <c r="CC292" s="13">
        <v>0.58263888888888882</v>
      </c>
      <c r="CD292">
        <v>5</v>
      </c>
      <c r="CE292">
        <v>6</v>
      </c>
      <c r="CF292" t="s">
        <v>121</v>
      </c>
      <c r="CG292">
        <v>32</v>
      </c>
      <c r="CH292">
        <v>89</v>
      </c>
      <c r="CI292">
        <v>40</v>
      </c>
      <c r="CJ292">
        <v>36</v>
      </c>
      <c r="DD292">
        <v>1.81</v>
      </c>
      <c r="DE292">
        <v>73</v>
      </c>
      <c r="DG292">
        <v>2.11</v>
      </c>
      <c r="DH292">
        <v>81</v>
      </c>
      <c r="DL292" t="s">
        <v>2117</v>
      </c>
    </row>
    <row r="293" spans="28:116" x14ac:dyDescent="0.3">
      <c r="AB293">
        <v>183</v>
      </c>
      <c r="AC293" t="s">
        <v>444</v>
      </c>
      <c r="AD293">
        <v>28</v>
      </c>
      <c r="AE293" t="s">
        <v>160</v>
      </c>
      <c r="AF293" t="s">
        <v>126</v>
      </c>
      <c r="AG293">
        <v>65</v>
      </c>
      <c r="AH293">
        <v>7</v>
      </c>
      <c r="AI293">
        <v>33</v>
      </c>
      <c r="AJ293">
        <v>40</v>
      </c>
      <c r="AK293">
        <v>4</v>
      </c>
      <c r="AL293">
        <v>42</v>
      </c>
      <c r="AM293">
        <v>7</v>
      </c>
      <c r="AN293">
        <v>0</v>
      </c>
      <c r="AO293">
        <v>0</v>
      </c>
      <c r="AP293">
        <v>1</v>
      </c>
      <c r="AQ293">
        <v>24</v>
      </c>
      <c r="AR293">
        <v>8</v>
      </c>
      <c r="AS293">
        <v>1</v>
      </c>
      <c r="AT293">
        <v>164</v>
      </c>
      <c r="AU293" s="11">
        <v>45720</v>
      </c>
      <c r="AV293">
        <v>382</v>
      </c>
      <c r="AW293" s="12">
        <v>61.672222222222224</v>
      </c>
      <c r="AX293" s="13">
        <v>0.94861111111111107</v>
      </c>
      <c r="AY293">
        <v>0</v>
      </c>
      <c r="AZ293">
        <v>0</v>
      </c>
      <c r="BB293">
        <v>145</v>
      </c>
      <c r="BC293">
        <v>57</v>
      </c>
      <c r="BD293">
        <v>27</v>
      </c>
      <c r="BE293">
        <v>80</v>
      </c>
      <c r="BH293" t="s">
        <v>503</v>
      </c>
      <c r="BI293">
        <v>24</v>
      </c>
      <c r="BJ293" t="s">
        <v>186</v>
      </c>
      <c r="BK293" t="s">
        <v>109</v>
      </c>
      <c r="BL293">
        <v>71</v>
      </c>
      <c r="BM293">
        <v>13</v>
      </c>
      <c r="BN293">
        <v>28</v>
      </c>
      <c r="BO293">
        <v>41</v>
      </c>
      <c r="BP293">
        <v>-30</v>
      </c>
      <c r="BQ293">
        <v>60</v>
      </c>
      <c r="BR293">
        <v>7</v>
      </c>
      <c r="BS293">
        <v>7</v>
      </c>
      <c r="BT293">
        <v>0</v>
      </c>
      <c r="BU293">
        <v>1</v>
      </c>
      <c r="BV293">
        <v>20</v>
      </c>
      <c r="BW293">
        <v>8</v>
      </c>
      <c r="BX293">
        <v>0</v>
      </c>
      <c r="BY293">
        <v>135</v>
      </c>
      <c r="BZ293" s="11">
        <v>45817</v>
      </c>
      <c r="CA293" s="12">
        <v>259</v>
      </c>
      <c r="CB293" s="13">
        <v>46.821527777777781</v>
      </c>
      <c r="CC293" s="13">
        <v>0.65972222222222221</v>
      </c>
      <c r="CD293">
        <v>407</v>
      </c>
      <c r="CE293">
        <v>416</v>
      </c>
      <c r="CF293" t="s">
        <v>773</v>
      </c>
      <c r="CG293">
        <v>55</v>
      </c>
      <c r="CH293">
        <v>57</v>
      </c>
      <c r="CI293">
        <v>24</v>
      </c>
      <c r="CJ293">
        <v>29</v>
      </c>
      <c r="DD293">
        <v>1.8</v>
      </c>
      <c r="DE293">
        <v>73</v>
      </c>
      <c r="DG293">
        <v>2.1</v>
      </c>
      <c r="DH293">
        <v>81</v>
      </c>
    </row>
    <row r="294" spans="28:116" x14ac:dyDescent="0.3">
      <c r="AB294">
        <v>183</v>
      </c>
      <c r="AC294" t="s">
        <v>444</v>
      </c>
      <c r="AD294">
        <v>28</v>
      </c>
      <c r="AE294" t="s">
        <v>246</v>
      </c>
      <c r="AF294" t="s">
        <v>126</v>
      </c>
      <c r="AG294">
        <v>50</v>
      </c>
      <c r="AH294">
        <v>6</v>
      </c>
      <c r="AI294">
        <v>26</v>
      </c>
      <c r="AJ294">
        <v>32</v>
      </c>
      <c r="AK294">
        <v>-1</v>
      </c>
      <c r="AL294">
        <v>36</v>
      </c>
      <c r="AM294">
        <v>6</v>
      </c>
      <c r="AN294">
        <v>0</v>
      </c>
      <c r="AO294">
        <v>0</v>
      </c>
      <c r="AP294">
        <v>1</v>
      </c>
      <c r="AQ294">
        <v>19</v>
      </c>
      <c r="AR294">
        <v>7</v>
      </c>
      <c r="AS294">
        <v>0</v>
      </c>
      <c r="AT294">
        <v>125</v>
      </c>
      <c r="AU294" s="11">
        <v>45873</v>
      </c>
      <c r="AV294">
        <v>302</v>
      </c>
      <c r="AW294" s="12">
        <v>48.28125</v>
      </c>
      <c r="AX294" s="13">
        <v>0.96597222222222223</v>
      </c>
      <c r="AY294">
        <v>0</v>
      </c>
      <c r="AZ294">
        <v>0</v>
      </c>
      <c r="BB294">
        <v>111</v>
      </c>
      <c r="BC294">
        <v>48</v>
      </c>
      <c r="BD294">
        <v>23</v>
      </c>
      <c r="BE294">
        <v>63</v>
      </c>
      <c r="BH294" t="s">
        <v>571</v>
      </c>
      <c r="BI294">
        <v>26</v>
      </c>
      <c r="BJ294" t="s">
        <v>120</v>
      </c>
      <c r="BK294" t="s">
        <v>109</v>
      </c>
      <c r="BL294">
        <v>70</v>
      </c>
      <c r="BM294">
        <v>13</v>
      </c>
      <c r="BN294">
        <v>28</v>
      </c>
      <c r="BO294">
        <v>41</v>
      </c>
      <c r="BP294">
        <v>-1</v>
      </c>
      <c r="BQ294">
        <v>63</v>
      </c>
      <c r="BR294">
        <v>6</v>
      </c>
      <c r="BS294">
        <v>3</v>
      </c>
      <c r="BT294">
        <v>1</v>
      </c>
      <c r="BU294">
        <v>2</v>
      </c>
      <c r="BV294">
        <v>22</v>
      </c>
      <c r="BW294">
        <v>6</v>
      </c>
      <c r="BX294">
        <v>0</v>
      </c>
      <c r="BY294">
        <v>112</v>
      </c>
      <c r="BZ294" s="11">
        <v>45819</v>
      </c>
      <c r="CA294" s="12">
        <v>208</v>
      </c>
      <c r="CB294" s="13">
        <v>45.070138888888891</v>
      </c>
      <c r="CC294" s="13">
        <v>0.64374999999999993</v>
      </c>
      <c r="CD294">
        <v>359</v>
      </c>
      <c r="CE294">
        <v>408</v>
      </c>
      <c r="CF294" t="s">
        <v>302</v>
      </c>
      <c r="CG294">
        <v>35</v>
      </c>
      <c r="CH294">
        <v>77</v>
      </c>
      <c r="CI294">
        <v>41</v>
      </c>
      <c r="CJ294">
        <v>26</v>
      </c>
      <c r="DD294">
        <v>1.79</v>
      </c>
      <c r="DE294">
        <v>73</v>
      </c>
      <c r="DG294">
        <v>2.09</v>
      </c>
      <c r="DH294">
        <v>81</v>
      </c>
      <c r="DL294" t="s">
        <v>1397</v>
      </c>
    </row>
    <row r="295" spans="28:116" x14ac:dyDescent="0.3">
      <c r="AB295">
        <v>183</v>
      </c>
      <c r="AC295" t="s">
        <v>444</v>
      </c>
      <c r="AD295">
        <v>28</v>
      </c>
      <c r="AE295" t="s">
        <v>112</v>
      </c>
      <c r="AF295" t="s">
        <v>126</v>
      </c>
      <c r="AG295">
        <v>15</v>
      </c>
      <c r="AH295">
        <v>1</v>
      </c>
      <c r="AI295">
        <v>7</v>
      </c>
      <c r="AJ295">
        <v>8</v>
      </c>
      <c r="AK295">
        <v>5</v>
      </c>
      <c r="AL295">
        <v>6</v>
      </c>
      <c r="AM295">
        <v>1</v>
      </c>
      <c r="AN295">
        <v>0</v>
      </c>
      <c r="AO295">
        <v>0</v>
      </c>
      <c r="AP295">
        <v>0</v>
      </c>
      <c r="AQ295">
        <v>5</v>
      </c>
      <c r="AR295">
        <v>1</v>
      </c>
      <c r="AS295">
        <v>1</v>
      </c>
      <c r="AT295">
        <v>39</v>
      </c>
      <c r="AU295" s="11">
        <v>45810</v>
      </c>
      <c r="AV295">
        <v>80</v>
      </c>
      <c r="AW295" s="12">
        <v>13.390972222222222</v>
      </c>
      <c r="AX295" s="13">
        <v>0.8930555555555556</v>
      </c>
      <c r="AY295">
        <v>0</v>
      </c>
      <c r="AZ295">
        <v>0</v>
      </c>
      <c r="BB295">
        <v>34</v>
      </c>
      <c r="BC295">
        <v>9</v>
      </c>
      <c r="BD295">
        <v>4</v>
      </c>
      <c r="BE295">
        <v>17</v>
      </c>
      <c r="BH295" t="s">
        <v>442</v>
      </c>
      <c r="BI295">
        <v>30</v>
      </c>
      <c r="BJ295" t="s">
        <v>317</v>
      </c>
      <c r="BK295" t="s">
        <v>109</v>
      </c>
      <c r="BL295">
        <v>79</v>
      </c>
      <c r="BM295">
        <v>11</v>
      </c>
      <c r="BN295">
        <v>30</v>
      </c>
      <c r="BO295">
        <v>41</v>
      </c>
      <c r="BP295">
        <v>3</v>
      </c>
      <c r="BQ295">
        <v>47</v>
      </c>
      <c r="BR295">
        <v>18</v>
      </c>
      <c r="BS295">
        <v>1</v>
      </c>
      <c r="BT295">
        <v>0</v>
      </c>
      <c r="BU295">
        <v>0</v>
      </c>
      <c r="BV295">
        <v>17</v>
      </c>
      <c r="BW295">
        <v>13</v>
      </c>
      <c r="BX295">
        <v>0</v>
      </c>
      <c r="BY295">
        <v>131</v>
      </c>
      <c r="BZ295" s="11">
        <v>45755</v>
      </c>
      <c r="CA295" s="12">
        <v>214</v>
      </c>
      <c r="CB295" s="13">
        <v>52.004861111111104</v>
      </c>
      <c r="CC295" s="13">
        <v>0.65833333333333333</v>
      </c>
      <c r="CD295">
        <v>224</v>
      </c>
      <c r="CE295">
        <v>262</v>
      </c>
      <c r="CF295" t="s">
        <v>1529</v>
      </c>
      <c r="CG295">
        <v>21</v>
      </c>
      <c r="CH295">
        <v>64</v>
      </c>
      <c r="CI295">
        <v>29</v>
      </c>
      <c r="CJ295">
        <v>42</v>
      </c>
      <c r="DD295">
        <v>1.78</v>
      </c>
      <c r="DE295">
        <v>73</v>
      </c>
      <c r="DG295">
        <v>2.08</v>
      </c>
      <c r="DH295">
        <v>81</v>
      </c>
    </row>
    <row r="296" spans="28:116" x14ac:dyDescent="0.3">
      <c r="AB296">
        <v>184</v>
      </c>
      <c r="AC296" t="s">
        <v>445</v>
      </c>
      <c r="AD296">
        <v>22</v>
      </c>
      <c r="AE296" t="s">
        <v>152</v>
      </c>
      <c r="AF296" t="s">
        <v>124</v>
      </c>
      <c r="AG296">
        <v>77</v>
      </c>
      <c r="AH296">
        <v>18</v>
      </c>
      <c r="AI296">
        <v>21</v>
      </c>
      <c r="AJ296">
        <v>39</v>
      </c>
      <c r="AK296">
        <v>7</v>
      </c>
      <c r="AL296">
        <v>42</v>
      </c>
      <c r="AM296">
        <v>14</v>
      </c>
      <c r="AN296">
        <v>2</v>
      </c>
      <c r="AO296">
        <v>2</v>
      </c>
      <c r="AP296">
        <v>3</v>
      </c>
      <c r="AQ296">
        <v>19</v>
      </c>
      <c r="AR296">
        <v>1</v>
      </c>
      <c r="AS296">
        <v>1</v>
      </c>
      <c r="AT296">
        <v>139</v>
      </c>
      <c r="AU296" s="11">
        <v>45912</v>
      </c>
      <c r="AV296">
        <v>252</v>
      </c>
      <c r="AW296" s="12">
        <v>48.335416666666667</v>
      </c>
      <c r="AX296" s="13">
        <v>0.62777777777777777</v>
      </c>
      <c r="AY296">
        <v>10</v>
      </c>
      <c r="AZ296">
        <v>22</v>
      </c>
      <c r="BA296" s="11">
        <v>45747</v>
      </c>
      <c r="BB296">
        <v>45</v>
      </c>
      <c r="BC296">
        <v>285</v>
      </c>
      <c r="BD296">
        <v>9</v>
      </c>
      <c r="BE296">
        <v>43</v>
      </c>
      <c r="BH296" t="s">
        <v>500</v>
      </c>
      <c r="BI296">
        <v>24</v>
      </c>
      <c r="BJ296" t="s">
        <v>284</v>
      </c>
      <c r="BK296" t="s">
        <v>105</v>
      </c>
      <c r="BL296">
        <v>81</v>
      </c>
      <c r="BM296">
        <v>16</v>
      </c>
      <c r="BN296">
        <v>25</v>
      </c>
      <c r="BO296">
        <v>41</v>
      </c>
      <c r="BP296">
        <v>4</v>
      </c>
      <c r="BQ296">
        <v>22</v>
      </c>
      <c r="BR296">
        <v>10</v>
      </c>
      <c r="BS296">
        <v>3</v>
      </c>
      <c r="BT296">
        <v>0</v>
      </c>
      <c r="BU296">
        <v>3</v>
      </c>
      <c r="BV296">
        <v>16</v>
      </c>
      <c r="BW296">
        <v>9</v>
      </c>
      <c r="BX296">
        <v>0</v>
      </c>
      <c r="BY296">
        <v>153</v>
      </c>
      <c r="BZ296" s="11">
        <v>45787</v>
      </c>
      <c r="CA296" s="12">
        <v>330</v>
      </c>
      <c r="CB296" s="13">
        <v>52.792361111111113</v>
      </c>
      <c r="CC296" s="13">
        <v>0.65208333333333335</v>
      </c>
      <c r="CD296">
        <v>12</v>
      </c>
      <c r="CE296">
        <v>23</v>
      </c>
      <c r="CF296" t="s">
        <v>1530</v>
      </c>
      <c r="CG296">
        <v>75</v>
      </c>
      <c r="CH296">
        <v>210</v>
      </c>
      <c r="CI296">
        <v>33</v>
      </c>
      <c r="CJ296">
        <v>24</v>
      </c>
      <c r="DD296">
        <v>1.77</v>
      </c>
      <c r="DE296">
        <v>73</v>
      </c>
      <c r="DG296">
        <v>2.0699999999999998</v>
      </c>
      <c r="DH296">
        <v>81</v>
      </c>
      <c r="DL296" t="s">
        <v>1398</v>
      </c>
    </row>
    <row r="297" spans="28:116" x14ac:dyDescent="0.3">
      <c r="AB297">
        <v>185</v>
      </c>
      <c r="AC297" t="s">
        <v>446</v>
      </c>
      <c r="AD297">
        <v>35</v>
      </c>
      <c r="AE297" t="s">
        <v>147</v>
      </c>
      <c r="AF297" t="s">
        <v>105</v>
      </c>
      <c r="AG297">
        <v>76</v>
      </c>
      <c r="AH297">
        <v>19</v>
      </c>
      <c r="AI297">
        <v>20</v>
      </c>
      <c r="AJ297">
        <v>39</v>
      </c>
      <c r="AK297">
        <v>6</v>
      </c>
      <c r="AL297">
        <v>8</v>
      </c>
      <c r="AM297">
        <v>14</v>
      </c>
      <c r="AN297">
        <v>5</v>
      </c>
      <c r="AO297">
        <v>0</v>
      </c>
      <c r="AP297">
        <v>2</v>
      </c>
      <c r="AQ297">
        <v>18</v>
      </c>
      <c r="AR297">
        <v>2</v>
      </c>
      <c r="AS297">
        <v>0</v>
      </c>
      <c r="AT297">
        <v>118</v>
      </c>
      <c r="AU297" s="11">
        <v>45673</v>
      </c>
      <c r="AV297">
        <v>220</v>
      </c>
      <c r="AW297" s="12">
        <v>42.814583333333331</v>
      </c>
      <c r="AX297" s="13">
        <v>0.56319444444444444</v>
      </c>
      <c r="AY297">
        <v>0</v>
      </c>
      <c r="AZ297">
        <v>0</v>
      </c>
      <c r="BB297">
        <v>39</v>
      </c>
      <c r="BC297">
        <v>42</v>
      </c>
      <c r="BD297">
        <v>9</v>
      </c>
      <c r="BE297">
        <v>64</v>
      </c>
      <c r="BH297" t="s">
        <v>556</v>
      </c>
      <c r="BI297">
        <v>27</v>
      </c>
      <c r="BJ297" t="s">
        <v>108</v>
      </c>
      <c r="BK297" t="s">
        <v>109</v>
      </c>
      <c r="BL297">
        <v>80</v>
      </c>
      <c r="BM297">
        <v>17</v>
      </c>
      <c r="BN297">
        <v>23</v>
      </c>
      <c r="BO297">
        <v>41</v>
      </c>
      <c r="BP297">
        <v>8</v>
      </c>
      <c r="BQ297">
        <v>29</v>
      </c>
      <c r="BR297">
        <v>11</v>
      </c>
      <c r="BS297">
        <v>1</v>
      </c>
      <c r="BT297">
        <v>0</v>
      </c>
      <c r="BU297">
        <v>2</v>
      </c>
      <c r="BV297">
        <v>21</v>
      </c>
      <c r="BW297">
        <v>2</v>
      </c>
      <c r="BX297">
        <v>0</v>
      </c>
      <c r="BY297">
        <v>146</v>
      </c>
      <c r="BZ297" s="11">
        <v>45819</v>
      </c>
      <c r="CA297" s="12">
        <v>309</v>
      </c>
      <c r="CB297" s="13">
        <v>45.730555555555554</v>
      </c>
      <c r="CC297" s="13">
        <v>0.57152777777777775</v>
      </c>
      <c r="CD297">
        <v>423</v>
      </c>
      <c r="CE297">
        <v>397</v>
      </c>
      <c r="CF297" t="s">
        <v>1021</v>
      </c>
      <c r="CG297">
        <v>46</v>
      </c>
      <c r="CH297">
        <v>141</v>
      </c>
      <c r="CI297">
        <v>37</v>
      </c>
      <c r="CJ297">
        <v>23</v>
      </c>
      <c r="DD297">
        <v>1.76</v>
      </c>
      <c r="DE297">
        <v>73</v>
      </c>
      <c r="DG297">
        <v>2.06</v>
      </c>
      <c r="DH297">
        <v>81</v>
      </c>
    </row>
    <row r="298" spans="28:116" x14ac:dyDescent="0.3">
      <c r="AB298">
        <v>186</v>
      </c>
      <c r="AC298" t="s">
        <v>449</v>
      </c>
      <c r="AD298">
        <v>25</v>
      </c>
      <c r="AE298" t="s">
        <v>186</v>
      </c>
      <c r="AF298" t="s">
        <v>105</v>
      </c>
      <c r="AG298">
        <v>72</v>
      </c>
      <c r="AH298">
        <v>19</v>
      </c>
      <c r="AI298">
        <v>20</v>
      </c>
      <c r="AJ298">
        <v>39</v>
      </c>
      <c r="AK298">
        <v>-11</v>
      </c>
      <c r="AL298">
        <v>16</v>
      </c>
      <c r="AM298">
        <v>19</v>
      </c>
      <c r="AN298">
        <v>0</v>
      </c>
      <c r="AO298">
        <v>0</v>
      </c>
      <c r="AP298">
        <v>2</v>
      </c>
      <c r="AQ298">
        <v>13</v>
      </c>
      <c r="AR298">
        <v>7</v>
      </c>
      <c r="AS298">
        <v>0</v>
      </c>
      <c r="AT298">
        <v>171</v>
      </c>
      <c r="AU298" s="11">
        <v>45668</v>
      </c>
      <c r="AV298">
        <v>395</v>
      </c>
      <c r="AW298" s="12">
        <v>48.277083333333337</v>
      </c>
      <c r="AX298" s="13">
        <v>0.67083333333333339</v>
      </c>
      <c r="AY298">
        <v>6</v>
      </c>
      <c r="AZ298">
        <v>11</v>
      </c>
      <c r="BA298" t="s">
        <v>450</v>
      </c>
      <c r="BB298">
        <v>58</v>
      </c>
      <c r="BC298">
        <v>110</v>
      </c>
      <c r="BD298">
        <v>29</v>
      </c>
      <c r="BE298">
        <v>57</v>
      </c>
      <c r="BH298" t="s">
        <v>387</v>
      </c>
      <c r="BI298">
        <v>27</v>
      </c>
      <c r="BJ298" t="s">
        <v>115</v>
      </c>
      <c r="BK298" t="s">
        <v>124</v>
      </c>
      <c r="BL298">
        <v>80</v>
      </c>
      <c r="BM298">
        <v>19</v>
      </c>
      <c r="BN298">
        <v>21</v>
      </c>
      <c r="BO298">
        <v>41</v>
      </c>
      <c r="BP298">
        <v>-20</v>
      </c>
      <c r="BQ298">
        <v>86</v>
      </c>
      <c r="BR298">
        <v>9</v>
      </c>
      <c r="BS298">
        <v>2</v>
      </c>
      <c r="BT298">
        <v>2</v>
      </c>
      <c r="BU298">
        <v>3</v>
      </c>
      <c r="BV298">
        <v>13</v>
      </c>
      <c r="BW298">
        <v>8</v>
      </c>
      <c r="BX298">
        <v>0</v>
      </c>
      <c r="BY298">
        <v>183</v>
      </c>
      <c r="BZ298" s="11">
        <v>45757</v>
      </c>
      <c r="CA298" s="12">
        <v>331</v>
      </c>
      <c r="CB298" s="13">
        <v>56.107638888888886</v>
      </c>
      <c r="CC298" s="13">
        <v>0.70138888888888884</v>
      </c>
      <c r="CD298">
        <v>7</v>
      </c>
      <c r="CE298">
        <v>16</v>
      </c>
      <c r="CF298" s="11">
        <v>45777</v>
      </c>
      <c r="CG298">
        <v>48</v>
      </c>
      <c r="CH298">
        <v>107</v>
      </c>
      <c r="CI298">
        <v>36</v>
      </c>
      <c r="CJ298">
        <v>26</v>
      </c>
      <c r="DD298">
        <v>1.75</v>
      </c>
      <c r="DE298">
        <v>72</v>
      </c>
      <c r="DG298">
        <v>2.0499999999999998</v>
      </c>
      <c r="DH298">
        <v>81</v>
      </c>
      <c r="DL298" t="s">
        <v>1399</v>
      </c>
    </row>
    <row r="299" spans="28:116" x14ac:dyDescent="0.3">
      <c r="AB299">
        <v>187</v>
      </c>
      <c r="AC299" t="s">
        <v>458</v>
      </c>
      <c r="AD299">
        <v>25</v>
      </c>
      <c r="AE299" t="s">
        <v>160</v>
      </c>
      <c r="AF299" t="s">
        <v>131</v>
      </c>
      <c r="AG299">
        <v>80</v>
      </c>
      <c r="AH299">
        <v>18</v>
      </c>
      <c r="AI299">
        <v>21</v>
      </c>
      <c r="AJ299">
        <v>39</v>
      </c>
      <c r="AK299">
        <v>6</v>
      </c>
      <c r="AL299">
        <v>14</v>
      </c>
      <c r="AM299">
        <v>13</v>
      </c>
      <c r="AN299">
        <v>5</v>
      </c>
      <c r="AO299">
        <v>0</v>
      </c>
      <c r="AP299">
        <v>0</v>
      </c>
      <c r="AQ299">
        <v>19</v>
      </c>
      <c r="AR299">
        <v>2</v>
      </c>
      <c r="AS299">
        <v>0</v>
      </c>
      <c r="AT299">
        <v>172</v>
      </c>
      <c r="AU299" s="11">
        <v>45787</v>
      </c>
      <c r="AV299">
        <v>339</v>
      </c>
      <c r="AW299" s="12">
        <v>54.504166666666663</v>
      </c>
      <c r="AX299" s="13">
        <v>0.68125000000000002</v>
      </c>
      <c r="AY299">
        <v>30</v>
      </c>
      <c r="AZ299">
        <v>21</v>
      </c>
      <c r="BA299" t="s">
        <v>788</v>
      </c>
      <c r="BB299">
        <v>78</v>
      </c>
      <c r="BC299">
        <v>147</v>
      </c>
      <c r="BD299">
        <v>22</v>
      </c>
      <c r="BE299">
        <v>50</v>
      </c>
      <c r="BH299" t="s">
        <v>240</v>
      </c>
      <c r="BI299">
        <v>25</v>
      </c>
      <c r="BJ299" t="s">
        <v>236</v>
      </c>
      <c r="BK299" t="s">
        <v>124</v>
      </c>
      <c r="BL299">
        <v>82</v>
      </c>
      <c r="BM299">
        <v>16</v>
      </c>
      <c r="BN299">
        <v>24</v>
      </c>
      <c r="BO299">
        <v>41</v>
      </c>
      <c r="BP299">
        <v>-15</v>
      </c>
      <c r="BQ299">
        <v>24</v>
      </c>
      <c r="BR299">
        <v>15</v>
      </c>
      <c r="BS299">
        <v>1</v>
      </c>
      <c r="BT299">
        <v>0</v>
      </c>
      <c r="BU299">
        <v>4</v>
      </c>
      <c r="BV299">
        <v>23</v>
      </c>
      <c r="BW299">
        <v>1</v>
      </c>
      <c r="BX299">
        <v>0</v>
      </c>
      <c r="BY299">
        <v>146</v>
      </c>
      <c r="BZ299" t="s">
        <v>256</v>
      </c>
      <c r="CA299" s="12">
        <v>286</v>
      </c>
      <c r="CB299" s="13">
        <v>53.645833333333336</v>
      </c>
      <c r="CC299" s="13">
        <v>0.65416666666666667</v>
      </c>
      <c r="CD299">
        <v>440</v>
      </c>
      <c r="CE299">
        <v>446</v>
      </c>
      <c r="CF299" t="s">
        <v>137</v>
      </c>
      <c r="CG299">
        <v>37</v>
      </c>
      <c r="CH299">
        <v>96</v>
      </c>
      <c r="CI299">
        <v>21</v>
      </c>
      <c r="CJ299">
        <v>30</v>
      </c>
      <c r="DD299">
        <v>1.74</v>
      </c>
      <c r="DE299">
        <v>72</v>
      </c>
      <c r="DG299">
        <v>2.04</v>
      </c>
      <c r="DH299">
        <v>81</v>
      </c>
      <c r="DL299" t="s">
        <v>1400</v>
      </c>
    </row>
    <row r="300" spans="28:116" x14ac:dyDescent="0.3">
      <c r="AB300">
        <v>187</v>
      </c>
      <c r="AC300" t="s">
        <v>458</v>
      </c>
      <c r="AD300">
        <v>25</v>
      </c>
      <c r="AE300" t="s">
        <v>246</v>
      </c>
      <c r="AF300" t="s">
        <v>131</v>
      </c>
      <c r="AG300">
        <v>64</v>
      </c>
      <c r="AH300">
        <v>17</v>
      </c>
      <c r="AI300">
        <v>19</v>
      </c>
      <c r="AJ300">
        <v>36</v>
      </c>
      <c r="AK300">
        <v>8</v>
      </c>
      <c r="AL300">
        <v>10</v>
      </c>
      <c r="AM300">
        <v>13</v>
      </c>
      <c r="AN300">
        <v>4</v>
      </c>
      <c r="AO300">
        <v>0</v>
      </c>
      <c r="AP300">
        <v>0</v>
      </c>
      <c r="AQ300">
        <v>17</v>
      </c>
      <c r="AR300">
        <v>2</v>
      </c>
      <c r="AS300">
        <v>0</v>
      </c>
      <c r="AT300">
        <v>141</v>
      </c>
      <c r="AU300" s="11">
        <v>45669</v>
      </c>
      <c r="AV300">
        <v>281</v>
      </c>
      <c r="AW300" s="12">
        <v>45.280555555555559</v>
      </c>
      <c r="AX300" s="13">
        <v>0.70763888888888893</v>
      </c>
      <c r="AY300">
        <v>30</v>
      </c>
      <c r="AZ300">
        <v>20</v>
      </c>
      <c r="BA300" t="s">
        <v>281</v>
      </c>
      <c r="BB300">
        <v>63</v>
      </c>
      <c r="BC300">
        <v>115</v>
      </c>
      <c r="BD300">
        <v>20</v>
      </c>
      <c r="BE300">
        <v>44</v>
      </c>
      <c r="BH300" t="s">
        <v>795</v>
      </c>
      <c r="BI300">
        <v>25</v>
      </c>
      <c r="BJ300" t="s">
        <v>115</v>
      </c>
      <c r="BK300" t="s">
        <v>109</v>
      </c>
      <c r="BL300">
        <v>82</v>
      </c>
      <c r="BM300">
        <v>18</v>
      </c>
      <c r="BN300">
        <v>22</v>
      </c>
      <c r="BO300">
        <v>40</v>
      </c>
      <c r="BP300">
        <v>-8</v>
      </c>
      <c r="BQ300">
        <v>61</v>
      </c>
      <c r="BR300">
        <v>14</v>
      </c>
      <c r="BS300">
        <v>3</v>
      </c>
      <c r="BT300">
        <v>0</v>
      </c>
      <c r="BU300">
        <v>1</v>
      </c>
      <c r="BV300">
        <v>22</v>
      </c>
      <c r="BW300">
        <v>0</v>
      </c>
      <c r="BX300">
        <v>0</v>
      </c>
      <c r="BY300">
        <v>123</v>
      </c>
      <c r="BZ300" s="11">
        <v>45822</v>
      </c>
      <c r="CA300" s="12">
        <v>230</v>
      </c>
      <c r="CB300" s="13">
        <v>46.999305555555559</v>
      </c>
      <c r="CC300" s="13">
        <v>0.57291666666666663</v>
      </c>
      <c r="CD300">
        <v>132</v>
      </c>
      <c r="CE300">
        <v>159</v>
      </c>
      <c r="CF300" t="s">
        <v>1531</v>
      </c>
      <c r="CG300">
        <v>52</v>
      </c>
      <c r="CH300">
        <v>204</v>
      </c>
      <c r="CI300">
        <v>17</v>
      </c>
      <c r="CJ300">
        <v>28</v>
      </c>
      <c r="DD300">
        <v>1.73</v>
      </c>
      <c r="DE300">
        <v>72</v>
      </c>
      <c r="DG300">
        <v>2.0299999999999998</v>
      </c>
      <c r="DH300">
        <v>81</v>
      </c>
    </row>
    <row r="301" spans="28:116" x14ac:dyDescent="0.3">
      <c r="AB301">
        <v>187</v>
      </c>
      <c r="AC301" t="s">
        <v>458</v>
      </c>
      <c r="AD301">
        <v>25</v>
      </c>
      <c r="AE301" t="s">
        <v>193</v>
      </c>
      <c r="AF301" t="s">
        <v>131</v>
      </c>
      <c r="AG301">
        <v>16</v>
      </c>
      <c r="AH301">
        <v>1</v>
      </c>
      <c r="AI301">
        <v>2</v>
      </c>
      <c r="AJ301">
        <v>3</v>
      </c>
      <c r="AK301">
        <v>-2</v>
      </c>
      <c r="AL301">
        <v>4</v>
      </c>
      <c r="AM301">
        <v>0</v>
      </c>
      <c r="AN301">
        <v>1</v>
      </c>
      <c r="AO301">
        <v>0</v>
      </c>
      <c r="AP301">
        <v>0</v>
      </c>
      <c r="AQ301">
        <v>2</v>
      </c>
      <c r="AR301">
        <v>0</v>
      </c>
      <c r="AS301">
        <v>0</v>
      </c>
      <c r="AT301">
        <v>31</v>
      </c>
      <c r="AU301" s="11">
        <v>45691</v>
      </c>
      <c r="AV301">
        <v>58</v>
      </c>
      <c r="AW301" s="12">
        <v>9.2236111111111114</v>
      </c>
      <c r="AX301" s="13">
        <v>0.57638888888888895</v>
      </c>
      <c r="AY301">
        <v>0</v>
      </c>
      <c r="AZ301">
        <v>1</v>
      </c>
      <c r="BA301" t="s">
        <v>132</v>
      </c>
      <c r="BB301">
        <v>15</v>
      </c>
      <c r="BC301">
        <v>32</v>
      </c>
      <c r="BD301">
        <v>2</v>
      </c>
      <c r="BE301">
        <v>6</v>
      </c>
      <c r="BH301" t="s">
        <v>587</v>
      </c>
      <c r="BI301">
        <v>27</v>
      </c>
      <c r="BJ301" t="s">
        <v>265</v>
      </c>
      <c r="BK301" t="s">
        <v>124</v>
      </c>
      <c r="BL301">
        <v>75</v>
      </c>
      <c r="BM301">
        <v>14</v>
      </c>
      <c r="BN301">
        <v>26</v>
      </c>
      <c r="BO301">
        <v>40</v>
      </c>
      <c r="BP301">
        <v>4</v>
      </c>
      <c r="BQ301">
        <v>18</v>
      </c>
      <c r="BR301">
        <v>15</v>
      </c>
      <c r="BS301">
        <v>2</v>
      </c>
      <c r="BT301">
        <v>1</v>
      </c>
      <c r="BU301">
        <v>0</v>
      </c>
      <c r="BV301">
        <v>25</v>
      </c>
      <c r="BW301">
        <v>1</v>
      </c>
      <c r="BX301">
        <v>0</v>
      </c>
      <c r="BY301">
        <v>122</v>
      </c>
      <c r="BZ301" s="11">
        <v>45788</v>
      </c>
      <c r="CA301" s="12">
        <v>271</v>
      </c>
      <c r="CB301" s="13">
        <v>49.985416666666673</v>
      </c>
      <c r="CC301">
        <v>0.66666666666666663</v>
      </c>
      <c r="CD301">
        <v>5</v>
      </c>
      <c r="CE301">
        <v>5</v>
      </c>
      <c r="CF301" t="s">
        <v>106</v>
      </c>
      <c r="CG301">
        <v>33</v>
      </c>
      <c r="CH301">
        <v>89</v>
      </c>
      <c r="CI301">
        <v>24</v>
      </c>
      <c r="CJ301">
        <v>29</v>
      </c>
      <c r="DD301">
        <v>1.72</v>
      </c>
      <c r="DE301">
        <v>72</v>
      </c>
      <c r="DG301">
        <v>2.02</v>
      </c>
      <c r="DH301">
        <v>81</v>
      </c>
      <c r="DL301" t="s">
        <v>1401</v>
      </c>
    </row>
    <row r="302" spans="28:116" x14ac:dyDescent="0.3">
      <c r="AB302">
        <v>188</v>
      </c>
      <c r="AC302" t="s">
        <v>453</v>
      </c>
      <c r="AD302">
        <v>33</v>
      </c>
      <c r="AE302" t="s">
        <v>160</v>
      </c>
      <c r="AF302" t="s">
        <v>124</v>
      </c>
      <c r="AG302">
        <v>73</v>
      </c>
      <c r="AH302">
        <v>17</v>
      </c>
      <c r="AI302">
        <v>22</v>
      </c>
      <c r="AJ302">
        <v>39</v>
      </c>
      <c r="AK302">
        <v>-11</v>
      </c>
      <c r="AL302">
        <v>32</v>
      </c>
      <c r="AM302">
        <v>12</v>
      </c>
      <c r="AN302">
        <v>5</v>
      </c>
      <c r="AO302">
        <v>0</v>
      </c>
      <c r="AP302">
        <v>3</v>
      </c>
      <c r="AQ302">
        <v>18</v>
      </c>
      <c r="AR302">
        <v>4</v>
      </c>
      <c r="AS302">
        <v>0</v>
      </c>
      <c r="AT302">
        <v>138</v>
      </c>
      <c r="AU302" s="11">
        <v>45728</v>
      </c>
      <c r="AV302">
        <v>287</v>
      </c>
      <c r="AW302" s="12">
        <v>46.093055555555559</v>
      </c>
      <c r="AX302" s="12">
        <v>0.63124999999999998</v>
      </c>
      <c r="AY302">
        <v>40</v>
      </c>
      <c r="AZ302">
        <v>48</v>
      </c>
      <c r="BA302" t="s">
        <v>121</v>
      </c>
      <c r="BB302">
        <v>40</v>
      </c>
      <c r="BC302">
        <v>41</v>
      </c>
      <c r="BD302">
        <v>34</v>
      </c>
      <c r="BE302">
        <v>73</v>
      </c>
      <c r="BH302" t="s">
        <v>289</v>
      </c>
      <c r="BI302">
        <v>22</v>
      </c>
      <c r="BJ302" t="s">
        <v>215</v>
      </c>
      <c r="BK302" t="s">
        <v>109</v>
      </c>
      <c r="BL302">
        <v>82</v>
      </c>
      <c r="BM302">
        <v>21</v>
      </c>
      <c r="BN302">
        <v>19</v>
      </c>
      <c r="BO302">
        <v>40</v>
      </c>
      <c r="BP302">
        <v>-9</v>
      </c>
      <c r="BQ302">
        <v>70</v>
      </c>
      <c r="BR302">
        <v>9</v>
      </c>
      <c r="BS302">
        <v>7</v>
      </c>
      <c r="BT302">
        <v>0</v>
      </c>
      <c r="BU302">
        <v>2</v>
      </c>
      <c r="BV302">
        <v>15</v>
      </c>
      <c r="BW302">
        <v>4</v>
      </c>
      <c r="BX302">
        <v>0</v>
      </c>
      <c r="BY302">
        <v>167</v>
      </c>
      <c r="BZ302" s="11">
        <v>45820</v>
      </c>
      <c r="CA302" s="12">
        <v>295</v>
      </c>
      <c r="CB302" s="13">
        <v>57.161111111111104</v>
      </c>
      <c r="CC302" s="13">
        <v>0.6972222222222223</v>
      </c>
      <c r="CD302">
        <v>335</v>
      </c>
      <c r="CE302">
        <v>414</v>
      </c>
      <c r="CF302" t="s">
        <v>420</v>
      </c>
      <c r="CG302">
        <v>37</v>
      </c>
      <c r="CH302">
        <v>35</v>
      </c>
      <c r="CI302">
        <v>33</v>
      </c>
      <c r="CJ302">
        <v>21</v>
      </c>
      <c r="CK302" t="s">
        <v>1532</v>
      </c>
      <c r="DD302">
        <v>1.71</v>
      </c>
      <c r="DE302">
        <v>72</v>
      </c>
      <c r="DG302">
        <v>2.0099999999999998</v>
      </c>
      <c r="DH302">
        <v>81</v>
      </c>
    </row>
    <row r="303" spans="28:116" x14ac:dyDescent="0.3">
      <c r="AB303">
        <v>188</v>
      </c>
      <c r="AC303" t="s">
        <v>453</v>
      </c>
      <c r="AD303">
        <v>33</v>
      </c>
      <c r="AE303" t="s">
        <v>271</v>
      </c>
      <c r="AF303" t="s">
        <v>124</v>
      </c>
      <c r="AG303">
        <v>46</v>
      </c>
      <c r="AH303">
        <v>9</v>
      </c>
      <c r="AI303">
        <v>15</v>
      </c>
      <c r="AJ303">
        <v>24</v>
      </c>
      <c r="AK303">
        <v>-15</v>
      </c>
      <c r="AL303">
        <v>16</v>
      </c>
      <c r="AM303">
        <v>8</v>
      </c>
      <c r="AN303">
        <v>1</v>
      </c>
      <c r="AO303">
        <v>0</v>
      </c>
      <c r="AP303">
        <v>1</v>
      </c>
      <c r="AQ303">
        <v>13</v>
      </c>
      <c r="AR303">
        <v>2</v>
      </c>
      <c r="AS303">
        <v>0</v>
      </c>
      <c r="AT303">
        <v>82</v>
      </c>
      <c r="AU303" s="11" t="s">
        <v>256</v>
      </c>
      <c r="AV303">
        <v>169</v>
      </c>
      <c r="AW303" s="12">
        <v>28.726388888888888</v>
      </c>
      <c r="AX303" s="13">
        <v>0.62430555555555556</v>
      </c>
      <c r="AY303">
        <v>32</v>
      </c>
      <c r="AZ303">
        <v>40</v>
      </c>
      <c r="BA303" t="s">
        <v>228</v>
      </c>
      <c r="BB303">
        <v>29</v>
      </c>
      <c r="BC303">
        <v>23</v>
      </c>
      <c r="BD303">
        <v>25</v>
      </c>
      <c r="BE303">
        <v>40</v>
      </c>
      <c r="BH303" t="s">
        <v>481</v>
      </c>
      <c r="BI303">
        <v>32</v>
      </c>
      <c r="BJ303" t="s">
        <v>134</v>
      </c>
      <c r="BK303" t="s">
        <v>105</v>
      </c>
      <c r="BL303">
        <v>76</v>
      </c>
      <c r="BM303">
        <v>13</v>
      </c>
      <c r="BN303">
        <v>27</v>
      </c>
      <c r="BO303">
        <v>40</v>
      </c>
      <c r="BP303">
        <v>9</v>
      </c>
      <c r="BQ303">
        <v>69</v>
      </c>
      <c r="BR303">
        <v>16</v>
      </c>
      <c r="BS303">
        <v>2</v>
      </c>
      <c r="BT303">
        <v>0</v>
      </c>
      <c r="BU303">
        <v>3</v>
      </c>
      <c r="BV303">
        <v>20</v>
      </c>
      <c r="BW303">
        <v>7</v>
      </c>
      <c r="BX303">
        <v>0</v>
      </c>
      <c r="BY303">
        <v>152</v>
      </c>
      <c r="BZ303" s="11">
        <v>45816</v>
      </c>
      <c r="CA303" s="12">
        <v>272</v>
      </c>
      <c r="CB303" s="13">
        <v>51.090277777777779</v>
      </c>
      <c r="CC303" s="13">
        <v>0.67222222222222217</v>
      </c>
      <c r="CD303">
        <v>5</v>
      </c>
      <c r="CE303">
        <v>14</v>
      </c>
      <c r="CF303" s="11">
        <v>45742</v>
      </c>
      <c r="CG303">
        <v>28</v>
      </c>
      <c r="CH303">
        <v>55</v>
      </c>
      <c r="CI303">
        <v>36</v>
      </c>
      <c r="CJ303">
        <v>38</v>
      </c>
      <c r="DD303">
        <v>1.7</v>
      </c>
      <c r="DE303">
        <v>72</v>
      </c>
      <c r="DG303">
        <v>2</v>
      </c>
      <c r="DH303">
        <v>81</v>
      </c>
      <c r="DL303" t="s">
        <v>1402</v>
      </c>
    </row>
    <row r="304" spans="28:116" x14ac:dyDescent="0.3">
      <c r="AB304">
        <v>188</v>
      </c>
      <c r="AC304" t="s">
        <v>453</v>
      </c>
      <c r="AD304">
        <v>33</v>
      </c>
      <c r="AE304" t="s">
        <v>145</v>
      </c>
      <c r="AF304" t="s">
        <v>124</v>
      </c>
      <c r="AG304">
        <v>27</v>
      </c>
      <c r="AH304">
        <v>8</v>
      </c>
      <c r="AI304">
        <v>7</v>
      </c>
      <c r="AJ304">
        <v>15</v>
      </c>
      <c r="AK304">
        <v>4</v>
      </c>
      <c r="AL304">
        <v>16</v>
      </c>
      <c r="AM304">
        <v>4</v>
      </c>
      <c r="AN304">
        <v>4</v>
      </c>
      <c r="AO304">
        <v>0</v>
      </c>
      <c r="AP304">
        <v>2</v>
      </c>
      <c r="AQ304">
        <v>5</v>
      </c>
      <c r="AR304">
        <v>2</v>
      </c>
      <c r="AS304">
        <v>0</v>
      </c>
      <c r="AT304">
        <v>56</v>
      </c>
      <c r="AU304" s="11">
        <v>45730</v>
      </c>
      <c r="AV304">
        <v>118</v>
      </c>
      <c r="AW304" s="12">
        <v>17.366666666666667</v>
      </c>
      <c r="AX304" s="13">
        <v>0.6430555555555556</v>
      </c>
      <c r="AY304">
        <v>8</v>
      </c>
      <c r="AZ304">
        <v>8</v>
      </c>
      <c r="BA304" t="s">
        <v>106</v>
      </c>
      <c r="BB304">
        <v>11</v>
      </c>
      <c r="BC304">
        <v>18</v>
      </c>
      <c r="BD304">
        <v>9</v>
      </c>
      <c r="BE304">
        <v>33</v>
      </c>
      <c r="BH304" t="s">
        <v>546</v>
      </c>
      <c r="BI304">
        <v>27</v>
      </c>
      <c r="BJ304" t="s">
        <v>265</v>
      </c>
      <c r="BK304" t="s">
        <v>126</v>
      </c>
      <c r="BL304">
        <v>78</v>
      </c>
      <c r="BM304">
        <v>9</v>
      </c>
      <c r="BN304">
        <v>30</v>
      </c>
      <c r="BO304">
        <v>40</v>
      </c>
      <c r="BP304">
        <v>7</v>
      </c>
      <c r="BQ304">
        <v>47</v>
      </c>
      <c r="BR304">
        <v>11</v>
      </c>
      <c r="BS304">
        <v>2</v>
      </c>
      <c r="BT304">
        <v>1</v>
      </c>
      <c r="BU304">
        <v>3</v>
      </c>
      <c r="BV304">
        <v>22</v>
      </c>
      <c r="BW304">
        <v>8</v>
      </c>
      <c r="BX304">
        <v>0</v>
      </c>
      <c r="BY304">
        <v>159</v>
      </c>
      <c r="BZ304" s="11">
        <v>45843</v>
      </c>
      <c r="CA304" s="12">
        <v>340</v>
      </c>
      <c r="CB304" s="13">
        <v>77.435416666666669</v>
      </c>
      <c r="CC304" s="13">
        <v>0.99305555555555547</v>
      </c>
      <c r="CD304">
        <v>0</v>
      </c>
      <c r="CE304">
        <v>0</v>
      </c>
      <c r="CG304">
        <v>186</v>
      </c>
      <c r="CH304">
        <v>42</v>
      </c>
      <c r="CI304">
        <v>31</v>
      </c>
      <c r="CJ304">
        <v>60</v>
      </c>
      <c r="DD304">
        <v>1.69</v>
      </c>
      <c r="DE304">
        <v>72</v>
      </c>
      <c r="DG304">
        <v>1.99</v>
      </c>
      <c r="DH304">
        <v>80</v>
      </c>
      <c r="DL304" t="s">
        <v>1403</v>
      </c>
    </row>
    <row r="305" spans="28:116" x14ac:dyDescent="0.3">
      <c r="AB305">
        <v>189</v>
      </c>
      <c r="AC305" t="s">
        <v>460</v>
      </c>
      <c r="AD305">
        <v>23</v>
      </c>
      <c r="AE305" t="s">
        <v>208</v>
      </c>
      <c r="AF305" t="s">
        <v>126</v>
      </c>
      <c r="AG305">
        <v>77</v>
      </c>
      <c r="AH305">
        <v>7</v>
      </c>
      <c r="AI305">
        <v>31</v>
      </c>
      <c r="AJ305">
        <v>38</v>
      </c>
      <c r="AK305">
        <v>13</v>
      </c>
      <c r="AL305">
        <v>46</v>
      </c>
      <c r="AM305">
        <v>7</v>
      </c>
      <c r="AN305">
        <v>0</v>
      </c>
      <c r="AO305">
        <v>0</v>
      </c>
      <c r="AP305">
        <v>2</v>
      </c>
      <c r="AQ305">
        <v>28</v>
      </c>
      <c r="AR305">
        <v>2</v>
      </c>
      <c r="AS305">
        <v>1</v>
      </c>
      <c r="AT305">
        <v>87</v>
      </c>
      <c r="AU305" s="11" t="s">
        <v>539</v>
      </c>
      <c r="AV305">
        <v>196</v>
      </c>
      <c r="AW305" s="12">
        <v>73.178472222222226</v>
      </c>
      <c r="AX305" s="13">
        <v>0.9506944444444444</v>
      </c>
      <c r="AY305">
        <v>0</v>
      </c>
      <c r="AZ305">
        <v>0</v>
      </c>
      <c r="BB305">
        <v>110</v>
      </c>
      <c r="BC305">
        <v>71</v>
      </c>
      <c r="BD305">
        <v>15</v>
      </c>
      <c r="BE305">
        <v>78</v>
      </c>
      <c r="BH305" t="s">
        <v>616</v>
      </c>
      <c r="BI305">
        <v>34</v>
      </c>
      <c r="BJ305" t="s">
        <v>265</v>
      </c>
      <c r="BK305" t="s">
        <v>109</v>
      </c>
      <c r="BL305">
        <v>82</v>
      </c>
      <c r="BM305">
        <v>15</v>
      </c>
      <c r="BN305">
        <v>24</v>
      </c>
      <c r="BO305">
        <v>40</v>
      </c>
      <c r="BP305">
        <v>-4</v>
      </c>
      <c r="BQ305">
        <v>47</v>
      </c>
      <c r="BR305">
        <v>19</v>
      </c>
      <c r="BS305">
        <v>2</v>
      </c>
      <c r="BT305">
        <v>1</v>
      </c>
      <c r="BU305">
        <v>2</v>
      </c>
      <c r="BV305">
        <v>22</v>
      </c>
      <c r="BW305">
        <v>1</v>
      </c>
      <c r="BX305">
        <v>1</v>
      </c>
      <c r="BY305">
        <v>209</v>
      </c>
      <c r="BZ305" s="11">
        <v>45695</v>
      </c>
      <c r="CA305" s="12">
        <v>391</v>
      </c>
      <c r="CB305" s="13">
        <v>65.718055555555551</v>
      </c>
      <c r="CC305" s="13">
        <v>0.80138888888888893</v>
      </c>
      <c r="CD305">
        <v>778</v>
      </c>
      <c r="CE305">
        <v>769</v>
      </c>
      <c r="CF305" t="s">
        <v>212</v>
      </c>
      <c r="CG305">
        <v>33</v>
      </c>
      <c r="CH305">
        <v>70</v>
      </c>
      <c r="CI305">
        <v>61</v>
      </c>
      <c r="CJ305">
        <v>56</v>
      </c>
      <c r="CK305" t="s">
        <v>1533</v>
      </c>
      <c r="DD305">
        <v>1.68</v>
      </c>
      <c r="DE305">
        <v>72</v>
      </c>
      <c r="DG305">
        <v>1.98</v>
      </c>
      <c r="DH305">
        <v>80</v>
      </c>
      <c r="DL305" t="s">
        <v>1404</v>
      </c>
    </row>
    <row r="306" spans="28:116" x14ac:dyDescent="0.3">
      <c r="AB306">
        <v>190</v>
      </c>
      <c r="AC306" t="s">
        <v>464</v>
      </c>
      <c r="AD306">
        <v>28</v>
      </c>
      <c r="AE306" t="s">
        <v>284</v>
      </c>
      <c r="AF306" t="s">
        <v>126</v>
      </c>
      <c r="AG306">
        <v>59</v>
      </c>
      <c r="AH306">
        <v>11</v>
      </c>
      <c r="AI306">
        <v>27</v>
      </c>
      <c r="AJ306">
        <v>38</v>
      </c>
      <c r="AK306">
        <v>-2</v>
      </c>
      <c r="AL306">
        <v>29</v>
      </c>
      <c r="AM306">
        <v>9</v>
      </c>
      <c r="AN306">
        <v>2</v>
      </c>
      <c r="AO306">
        <v>0</v>
      </c>
      <c r="AP306">
        <v>3</v>
      </c>
      <c r="AQ306">
        <v>18</v>
      </c>
      <c r="AR306">
        <v>9</v>
      </c>
      <c r="AS306">
        <v>0</v>
      </c>
      <c r="AT306">
        <v>133</v>
      </c>
      <c r="AU306" s="11">
        <v>45724</v>
      </c>
      <c r="AV306">
        <v>300</v>
      </c>
      <c r="AW306" s="12">
        <v>54.168055555555554</v>
      </c>
      <c r="AX306" s="13">
        <v>0.91805555555555562</v>
      </c>
      <c r="AY306">
        <v>0</v>
      </c>
      <c r="AZ306">
        <v>0</v>
      </c>
      <c r="BB306">
        <v>69</v>
      </c>
      <c r="BC306">
        <v>28</v>
      </c>
      <c r="BD306">
        <v>24</v>
      </c>
      <c r="BE306">
        <v>75</v>
      </c>
      <c r="BH306" t="s">
        <v>583</v>
      </c>
      <c r="BI306">
        <v>21</v>
      </c>
      <c r="BJ306" t="s">
        <v>201</v>
      </c>
      <c r="BK306" t="s">
        <v>105</v>
      </c>
      <c r="BL306">
        <v>80</v>
      </c>
      <c r="BM306">
        <v>16</v>
      </c>
      <c r="BN306">
        <v>23</v>
      </c>
      <c r="BO306">
        <v>40</v>
      </c>
      <c r="BP306">
        <v>3</v>
      </c>
      <c r="BQ306">
        <v>18</v>
      </c>
      <c r="BR306">
        <v>12</v>
      </c>
      <c r="BS306">
        <v>1</v>
      </c>
      <c r="BT306">
        <v>0</v>
      </c>
      <c r="BU306">
        <v>1</v>
      </c>
      <c r="BV306">
        <v>16</v>
      </c>
      <c r="BW306">
        <v>7</v>
      </c>
      <c r="BX306">
        <v>0</v>
      </c>
      <c r="BY306">
        <v>172</v>
      </c>
      <c r="BZ306" s="11">
        <v>45725</v>
      </c>
      <c r="CA306" s="12">
        <v>278</v>
      </c>
      <c r="CB306" s="13">
        <v>46.518055555555556</v>
      </c>
      <c r="CC306" s="13">
        <v>0.58124999999999993</v>
      </c>
      <c r="CD306">
        <v>1</v>
      </c>
      <c r="CE306">
        <v>3</v>
      </c>
      <c r="CF306" t="s">
        <v>385</v>
      </c>
      <c r="CG306">
        <v>23</v>
      </c>
      <c r="CH306">
        <v>30</v>
      </c>
      <c r="CI306">
        <v>38</v>
      </c>
      <c r="CJ306">
        <v>46</v>
      </c>
      <c r="CK306" t="s">
        <v>1534</v>
      </c>
      <c r="DD306">
        <v>1.67</v>
      </c>
      <c r="DE306">
        <v>71</v>
      </c>
      <c r="DG306">
        <v>1.97</v>
      </c>
      <c r="DH306">
        <v>80</v>
      </c>
      <c r="DL306" t="s">
        <v>1405</v>
      </c>
    </row>
    <row r="307" spans="28:116" x14ac:dyDescent="0.3">
      <c r="AB307">
        <v>191</v>
      </c>
      <c r="AC307" t="s">
        <v>477</v>
      </c>
      <c r="AD307">
        <v>32</v>
      </c>
      <c r="AE307" t="s">
        <v>139</v>
      </c>
      <c r="AF307" t="s">
        <v>105</v>
      </c>
      <c r="AG307">
        <v>78</v>
      </c>
      <c r="AH307">
        <v>21</v>
      </c>
      <c r="AI307">
        <v>17</v>
      </c>
      <c r="AJ307">
        <v>38</v>
      </c>
      <c r="AK307">
        <v>-4</v>
      </c>
      <c r="AL307">
        <v>35</v>
      </c>
      <c r="AM307">
        <v>16</v>
      </c>
      <c r="AN307">
        <v>5</v>
      </c>
      <c r="AO307">
        <v>0</v>
      </c>
      <c r="AP307">
        <v>1</v>
      </c>
      <c r="AQ307">
        <v>15</v>
      </c>
      <c r="AR307">
        <v>2</v>
      </c>
      <c r="AS307">
        <v>0</v>
      </c>
      <c r="AT307">
        <v>146</v>
      </c>
      <c r="AU307" s="11">
        <v>45761</v>
      </c>
      <c r="AV307">
        <v>287</v>
      </c>
      <c r="AW307" s="12">
        <v>44.989583333333336</v>
      </c>
      <c r="AX307" s="13">
        <v>0.57708333333333328</v>
      </c>
      <c r="AY307">
        <v>0</v>
      </c>
      <c r="AZ307">
        <v>6</v>
      </c>
      <c r="BA307" t="s">
        <v>132</v>
      </c>
      <c r="BB307">
        <v>35</v>
      </c>
      <c r="BC307">
        <v>85</v>
      </c>
      <c r="BD307">
        <v>16</v>
      </c>
      <c r="BE307">
        <v>57</v>
      </c>
      <c r="BJ307" t="s">
        <v>71</v>
      </c>
      <c r="BK307" t="s">
        <v>72</v>
      </c>
      <c r="BL307" t="s">
        <v>73</v>
      </c>
      <c r="BM307" t="s">
        <v>74</v>
      </c>
      <c r="BN307" t="s">
        <v>75</v>
      </c>
      <c r="BO307">
        <v>39</v>
      </c>
      <c r="BP307">
        <v>-11</v>
      </c>
      <c r="BQ307">
        <v>47</v>
      </c>
      <c r="BR307">
        <v>8</v>
      </c>
      <c r="BS307">
        <v>0</v>
      </c>
      <c r="CA307" s="12"/>
      <c r="DD307">
        <v>1.66</v>
      </c>
      <c r="DE307">
        <v>71</v>
      </c>
      <c r="DG307">
        <v>1.96</v>
      </c>
      <c r="DH307">
        <v>80</v>
      </c>
      <c r="DL307" t="s">
        <v>1406</v>
      </c>
    </row>
    <row r="308" spans="28:116" x14ac:dyDescent="0.3">
      <c r="AB308">
        <v>192</v>
      </c>
      <c r="AC308" t="s">
        <v>455</v>
      </c>
      <c r="AD308">
        <v>28</v>
      </c>
      <c r="AE308" t="s">
        <v>120</v>
      </c>
      <c r="AF308" t="s">
        <v>126</v>
      </c>
      <c r="AG308">
        <v>78</v>
      </c>
      <c r="AH308">
        <v>9</v>
      </c>
      <c r="AI308">
        <v>29</v>
      </c>
      <c r="AJ308">
        <v>38</v>
      </c>
      <c r="AK308">
        <v>10</v>
      </c>
      <c r="AL308">
        <v>14</v>
      </c>
      <c r="AM308">
        <v>7</v>
      </c>
      <c r="AN308">
        <v>2</v>
      </c>
      <c r="AO308">
        <v>0</v>
      </c>
      <c r="AP308">
        <v>1</v>
      </c>
      <c r="AQ308">
        <v>21</v>
      </c>
      <c r="AR308">
        <v>8</v>
      </c>
      <c r="AS308">
        <v>0</v>
      </c>
      <c r="AT308">
        <v>141</v>
      </c>
      <c r="AU308" s="11">
        <v>45753</v>
      </c>
      <c r="AV308">
        <v>319</v>
      </c>
      <c r="AW308" s="12">
        <v>70.006250000000009</v>
      </c>
      <c r="AX308" s="13">
        <v>0.89722222222222225</v>
      </c>
      <c r="AY308">
        <v>0</v>
      </c>
      <c r="AZ308">
        <v>0</v>
      </c>
      <c r="BB308">
        <v>104</v>
      </c>
      <c r="BC308">
        <v>41</v>
      </c>
      <c r="BD308">
        <v>31</v>
      </c>
      <c r="BE308">
        <v>109</v>
      </c>
      <c r="BH308" t="s">
        <v>77</v>
      </c>
      <c r="BI308" t="s">
        <v>78</v>
      </c>
      <c r="BJ308" t="s">
        <v>79</v>
      </c>
      <c r="BK308" t="s">
        <v>80</v>
      </c>
      <c r="BL308" t="s">
        <v>3</v>
      </c>
      <c r="BM308" t="s">
        <v>4</v>
      </c>
      <c r="BN308" t="s">
        <v>5</v>
      </c>
      <c r="BO308">
        <v>39</v>
      </c>
      <c r="BP308">
        <v>-4</v>
      </c>
      <c r="BQ308">
        <v>24</v>
      </c>
      <c r="BR308">
        <v>12</v>
      </c>
      <c r="BS308">
        <v>2</v>
      </c>
      <c r="BT308" t="s">
        <v>85</v>
      </c>
      <c r="BU308" t="s">
        <v>86</v>
      </c>
      <c r="BV308" t="s">
        <v>87</v>
      </c>
      <c r="BW308" t="s">
        <v>88</v>
      </c>
      <c r="BX308" t="s">
        <v>89</v>
      </c>
      <c r="BY308" t="s">
        <v>90</v>
      </c>
      <c r="BZ308" t="s">
        <v>91</v>
      </c>
      <c r="CA308" s="12" t="s">
        <v>92</v>
      </c>
      <c r="CB308" s="13" t="s">
        <v>93</v>
      </c>
      <c r="CC308" t="s">
        <v>94</v>
      </c>
      <c r="CD308" t="s">
        <v>95</v>
      </c>
      <c r="CE308" t="s">
        <v>96</v>
      </c>
      <c r="CF308" t="s">
        <v>97</v>
      </c>
      <c r="CG308" t="s">
        <v>98</v>
      </c>
      <c r="CH308" t="s">
        <v>99</v>
      </c>
      <c r="CI308" t="s">
        <v>100</v>
      </c>
      <c r="CJ308" t="s">
        <v>101</v>
      </c>
      <c r="CK308" t="s">
        <v>102</v>
      </c>
      <c r="DD308">
        <v>1.65</v>
      </c>
      <c r="DE308">
        <v>71</v>
      </c>
      <c r="DG308">
        <v>1.95</v>
      </c>
      <c r="DH308">
        <v>80</v>
      </c>
    </row>
    <row r="309" spans="28:116" x14ac:dyDescent="0.3">
      <c r="AB309">
        <v>193</v>
      </c>
      <c r="AC309" t="s">
        <v>456</v>
      </c>
      <c r="AD309">
        <v>34</v>
      </c>
      <c r="AE309" t="s">
        <v>201</v>
      </c>
      <c r="AF309" t="s">
        <v>126</v>
      </c>
      <c r="AG309">
        <v>53</v>
      </c>
      <c r="AH309">
        <v>9</v>
      </c>
      <c r="AI309">
        <v>29</v>
      </c>
      <c r="AJ309">
        <v>38</v>
      </c>
      <c r="AK309">
        <v>-26</v>
      </c>
      <c r="AL309">
        <v>18</v>
      </c>
      <c r="AM309">
        <v>7</v>
      </c>
      <c r="AN309">
        <v>2</v>
      </c>
      <c r="AO309">
        <v>0</v>
      </c>
      <c r="AP309">
        <v>1</v>
      </c>
      <c r="AQ309">
        <v>14</v>
      </c>
      <c r="AR309">
        <v>15</v>
      </c>
      <c r="AS309">
        <v>0</v>
      </c>
      <c r="AT309">
        <v>150</v>
      </c>
      <c r="AU309" s="11" t="s">
        <v>389</v>
      </c>
      <c r="AV309">
        <v>368</v>
      </c>
      <c r="AW309" s="12">
        <v>55.27986111111111</v>
      </c>
      <c r="AX309" s="13">
        <v>1.0430555555555556</v>
      </c>
      <c r="AY309">
        <v>0</v>
      </c>
      <c r="AZ309">
        <v>0</v>
      </c>
      <c r="BB309">
        <v>95</v>
      </c>
      <c r="BC309">
        <v>42</v>
      </c>
      <c r="BD309">
        <v>23</v>
      </c>
      <c r="BE309">
        <v>75</v>
      </c>
      <c r="BH309" t="s">
        <v>584</v>
      </c>
      <c r="BI309">
        <v>27</v>
      </c>
      <c r="BJ309" t="s">
        <v>170</v>
      </c>
      <c r="BK309" t="s">
        <v>126</v>
      </c>
      <c r="BL309">
        <v>79</v>
      </c>
      <c r="BM309">
        <v>10</v>
      </c>
      <c r="BN309">
        <v>29</v>
      </c>
      <c r="BO309">
        <v>39</v>
      </c>
      <c r="BP309">
        <v>0</v>
      </c>
      <c r="BQ309">
        <v>18</v>
      </c>
      <c r="BR309">
        <v>13</v>
      </c>
      <c r="BS309">
        <v>3</v>
      </c>
      <c r="BT309">
        <v>0</v>
      </c>
      <c r="BU309">
        <v>1</v>
      </c>
      <c r="BV309">
        <v>28</v>
      </c>
      <c r="BW309">
        <v>1</v>
      </c>
      <c r="BX309">
        <v>0</v>
      </c>
      <c r="BY309">
        <v>160</v>
      </c>
      <c r="BZ309" s="11">
        <v>45722</v>
      </c>
      <c r="CA309" s="12">
        <v>396</v>
      </c>
      <c r="CB309" s="13">
        <v>72.884027777777774</v>
      </c>
      <c r="CC309" s="13">
        <v>0.92291666666666661</v>
      </c>
      <c r="CD309">
        <v>0</v>
      </c>
      <c r="CE309">
        <v>0</v>
      </c>
      <c r="CG309">
        <v>102</v>
      </c>
      <c r="CH309">
        <v>111</v>
      </c>
      <c r="CI309">
        <v>41</v>
      </c>
      <c r="CJ309">
        <v>48</v>
      </c>
      <c r="CK309" t="s">
        <v>1535</v>
      </c>
      <c r="DD309">
        <v>1.64</v>
      </c>
      <c r="DE309">
        <v>71</v>
      </c>
      <c r="DG309">
        <v>1.94</v>
      </c>
      <c r="DH309">
        <v>80</v>
      </c>
      <c r="DL309" t="s">
        <v>1407</v>
      </c>
    </row>
    <row r="310" spans="28:116" x14ac:dyDescent="0.3">
      <c r="AB310">
        <v>194</v>
      </c>
      <c r="AC310" t="s">
        <v>474</v>
      </c>
      <c r="AD310">
        <v>29</v>
      </c>
      <c r="AE310" t="s">
        <v>191</v>
      </c>
      <c r="AF310" t="s">
        <v>105</v>
      </c>
      <c r="AG310">
        <v>74</v>
      </c>
      <c r="AH310">
        <v>18</v>
      </c>
      <c r="AI310">
        <v>20</v>
      </c>
      <c r="AJ310">
        <v>38</v>
      </c>
      <c r="AK310">
        <v>-1</v>
      </c>
      <c r="AL310">
        <v>35</v>
      </c>
      <c r="AM310">
        <v>17</v>
      </c>
      <c r="AN310">
        <v>0</v>
      </c>
      <c r="AO310">
        <v>1</v>
      </c>
      <c r="AP310">
        <v>5</v>
      </c>
      <c r="AQ310">
        <v>17</v>
      </c>
      <c r="AR310">
        <v>2</v>
      </c>
      <c r="AS310">
        <v>1</v>
      </c>
      <c r="AT310">
        <v>134</v>
      </c>
      <c r="AU310" s="11">
        <v>45760</v>
      </c>
      <c r="AV310">
        <v>266</v>
      </c>
      <c r="AW310" s="12">
        <v>45.589583333333337</v>
      </c>
      <c r="AX310" s="13">
        <v>0.61597222222222225</v>
      </c>
      <c r="AY310">
        <v>24</v>
      </c>
      <c r="AZ310">
        <v>30</v>
      </c>
      <c r="BA310" t="s">
        <v>228</v>
      </c>
      <c r="BB310">
        <v>29</v>
      </c>
      <c r="BC310">
        <v>446</v>
      </c>
      <c r="BD310">
        <v>25</v>
      </c>
      <c r="BE310">
        <v>48</v>
      </c>
      <c r="BH310" t="s">
        <v>459</v>
      </c>
      <c r="BI310">
        <v>32</v>
      </c>
      <c r="BJ310" t="s">
        <v>317</v>
      </c>
      <c r="BK310" t="s">
        <v>126</v>
      </c>
      <c r="BL310">
        <v>81</v>
      </c>
      <c r="BM310">
        <v>5</v>
      </c>
      <c r="BN310">
        <v>34</v>
      </c>
      <c r="BT310">
        <v>0</v>
      </c>
      <c r="BU310">
        <v>0</v>
      </c>
      <c r="BV310">
        <v>17</v>
      </c>
      <c r="BW310">
        <v>16</v>
      </c>
      <c r="BX310">
        <v>1</v>
      </c>
      <c r="BY310">
        <v>109</v>
      </c>
      <c r="BZ310" s="11">
        <v>45812</v>
      </c>
      <c r="CA310" s="12">
        <v>258</v>
      </c>
      <c r="CB310" s="13">
        <v>82.427083333333329</v>
      </c>
      <c r="CC310" s="12">
        <v>1.0173611111111112</v>
      </c>
      <c r="CD310">
        <v>0</v>
      </c>
      <c r="CE310">
        <v>0</v>
      </c>
      <c r="CG310">
        <v>119</v>
      </c>
      <c r="CH310">
        <v>41</v>
      </c>
      <c r="CI310">
        <v>27</v>
      </c>
      <c r="CJ310">
        <v>44</v>
      </c>
      <c r="DD310">
        <v>1.63</v>
      </c>
      <c r="DE310">
        <v>71</v>
      </c>
      <c r="DG310">
        <v>1.93</v>
      </c>
      <c r="DH310">
        <v>80</v>
      </c>
    </row>
    <row r="311" spans="28:116" x14ac:dyDescent="0.3">
      <c r="AB311">
        <v>195</v>
      </c>
      <c r="AC311" t="s">
        <v>459</v>
      </c>
      <c r="AD311">
        <v>33</v>
      </c>
      <c r="AE311" t="s">
        <v>160</v>
      </c>
      <c r="AF311" t="s">
        <v>126</v>
      </c>
      <c r="AG311">
        <v>65</v>
      </c>
      <c r="AH311">
        <v>9</v>
      </c>
      <c r="AI311">
        <v>29</v>
      </c>
      <c r="AJ311">
        <v>38</v>
      </c>
      <c r="AK311">
        <v>10</v>
      </c>
      <c r="AL311">
        <v>14</v>
      </c>
      <c r="AM311">
        <v>7</v>
      </c>
      <c r="AN311">
        <v>2</v>
      </c>
      <c r="AO311">
        <v>0</v>
      </c>
      <c r="AP311">
        <v>1</v>
      </c>
      <c r="AQ311">
        <v>24</v>
      </c>
      <c r="AR311">
        <v>5</v>
      </c>
      <c r="AS311">
        <v>0</v>
      </c>
      <c r="AT311">
        <v>79</v>
      </c>
      <c r="AU311" s="11">
        <v>45758</v>
      </c>
      <c r="AV311">
        <v>191</v>
      </c>
      <c r="AW311" s="12">
        <v>58.490972222222219</v>
      </c>
      <c r="AX311" s="13">
        <v>0.9</v>
      </c>
      <c r="AY311">
        <v>0</v>
      </c>
      <c r="AZ311">
        <v>0</v>
      </c>
      <c r="BB311">
        <v>86</v>
      </c>
      <c r="BC311">
        <v>8</v>
      </c>
      <c r="BD311">
        <v>15</v>
      </c>
      <c r="BE311">
        <v>61</v>
      </c>
      <c r="BH311" t="s">
        <v>330</v>
      </c>
      <c r="BI311">
        <v>25</v>
      </c>
      <c r="BJ311" t="s">
        <v>115</v>
      </c>
      <c r="BK311" t="s">
        <v>109</v>
      </c>
      <c r="BL311">
        <v>76</v>
      </c>
      <c r="BM311">
        <v>17</v>
      </c>
      <c r="BN311">
        <v>22</v>
      </c>
      <c r="BO311" t="s">
        <v>81</v>
      </c>
      <c r="BP311" t="s">
        <v>7</v>
      </c>
      <c r="BQ311" t="s">
        <v>82</v>
      </c>
      <c r="BR311" t="s">
        <v>83</v>
      </c>
      <c r="BS311" t="s">
        <v>84</v>
      </c>
      <c r="BT311">
        <v>0</v>
      </c>
      <c r="BU311">
        <v>1</v>
      </c>
      <c r="BV311">
        <v>14</v>
      </c>
      <c r="BW311">
        <v>8</v>
      </c>
      <c r="BX311">
        <v>0</v>
      </c>
      <c r="BY311">
        <v>130</v>
      </c>
      <c r="BZ311" s="11">
        <v>45670</v>
      </c>
      <c r="CA311" s="12">
        <v>211</v>
      </c>
      <c r="CB311" s="13">
        <v>48.795138888888886</v>
      </c>
      <c r="CC311" s="13">
        <v>0.64236111111111105</v>
      </c>
      <c r="CD311">
        <v>291</v>
      </c>
      <c r="CE311">
        <v>369</v>
      </c>
      <c r="CF311" t="s">
        <v>1536</v>
      </c>
      <c r="CG311">
        <v>50</v>
      </c>
      <c r="CH311">
        <v>137</v>
      </c>
      <c r="CI311">
        <v>31</v>
      </c>
      <c r="CJ311">
        <v>30</v>
      </c>
      <c r="DD311">
        <v>1.62</v>
      </c>
      <c r="DE311">
        <v>71</v>
      </c>
      <c r="DG311">
        <v>1.92</v>
      </c>
      <c r="DH311">
        <v>80</v>
      </c>
      <c r="DL311" t="s">
        <v>1408</v>
      </c>
    </row>
    <row r="312" spans="28:116" x14ac:dyDescent="0.3">
      <c r="AB312">
        <v>195</v>
      </c>
      <c r="AC312" t="s">
        <v>459</v>
      </c>
      <c r="AD312">
        <v>33</v>
      </c>
      <c r="AE312" t="s">
        <v>317</v>
      </c>
      <c r="AF312" t="s">
        <v>126</v>
      </c>
      <c r="AG312">
        <v>17</v>
      </c>
      <c r="AH312">
        <v>0</v>
      </c>
      <c r="AI312">
        <v>4</v>
      </c>
      <c r="AJ312">
        <v>4</v>
      </c>
      <c r="AK312">
        <v>-7</v>
      </c>
      <c r="AL312">
        <v>6</v>
      </c>
      <c r="AM312">
        <v>0</v>
      </c>
      <c r="AN312">
        <v>0</v>
      </c>
      <c r="AO312">
        <v>0</v>
      </c>
      <c r="AP312">
        <v>0</v>
      </c>
      <c r="AQ312">
        <v>4</v>
      </c>
      <c r="AR312">
        <v>0</v>
      </c>
      <c r="AS312">
        <v>0</v>
      </c>
      <c r="AT312">
        <v>17</v>
      </c>
      <c r="AU312" s="11" t="s">
        <v>132</v>
      </c>
      <c r="AV312">
        <v>41</v>
      </c>
      <c r="AW312" s="12">
        <v>14.918750000000001</v>
      </c>
      <c r="AX312" s="13">
        <v>0.87777777777777777</v>
      </c>
      <c r="AY312">
        <v>0</v>
      </c>
      <c r="AZ312">
        <v>0</v>
      </c>
      <c r="BB312">
        <v>29</v>
      </c>
      <c r="BC312">
        <v>2</v>
      </c>
      <c r="BD312">
        <v>4</v>
      </c>
      <c r="BE312">
        <v>15</v>
      </c>
      <c r="BH312" t="s">
        <v>1537</v>
      </c>
      <c r="BI312">
        <v>32</v>
      </c>
      <c r="BJ312" t="s">
        <v>181</v>
      </c>
      <c r="BK312" t="s">
        <v>126</v>
      </c>
      <c r="BL312">
        <v>77</v>
      </c>
      <c r="BM312">
        <v>4</v>
      </c>
      <c r="BN312">
        <v>35</v>
      </c>
      <c r="BO312">
        <v>39</v>
      </c>
      <c r="BP312">
        <v>56</v>
      </c>
      <c r="BQ312">
        <v>43</v>
      </c>
      <c r="BR312">
        <v>9</v>
      </c>
      <c r="BS312">
        <v>1</v>
      </c>
      <c r="BT312">
        <v>0</v>
      </c>
      <c r="BU312">
        <v>2</v>
      </c>
      <c r="BV312">
        <v>22</v>
      </c>
      <c r="BW312">
        <v>13</v>
      </c>
      <c r="BX312">
        <v>0</v>
      </c>
      <c r="BY312">
        <v>162</v>
      </c>
      <c r="BZ312" s="11">
        <v>45779</v>
      </c>
      <c r="CA312" s="12">
        <v>354</v>
      </c>
      <c r="CB312" s="13">
        <v>70.459027777777777</v>
      </c>
      <c r="CC312" s="13">
        <v>0.91527777777777775</v>
      </c>
      <c r="CD312">
        <v>0</v>
      </c>
      <c r="CE312">
        <v>0</v>
      </c>
      <c r="CG312">
        <v>111</v>
      </c>
      <c r="CH312">
        <v>64</v>
      </c>
      <c r="CI312">
        <v>38</v>
      </c>
      <c r="CJ312">
        <v>45</v>
      </c>
      <c r="DD312">
        <v>1.61</v>
      </c>
      <c r="DE312">
        <v>71</v>
      </c>
      <c r="DG312">
        <v>1.91</v>
      </c>
      <c r="DH312">
        <v>80</v>
      </c>
    </row>
    <row r="313" spans="28:116" x14ac:dyDescent="0.3">
      <c r="AB313">
        <v>195</v>
      </c>
      <c r="AC313" t="s">
        <v>459</v>
      </c>
      <c r="AD313">
        <v>33</v>
      </c>
      <c r="AE313" t="s">
        <v>181</v>
      </c>
      <c r="AF313" t="s">
        <v>126</v>
      </c>
      <c r="AG313">
        <v>48</v>
      </c>
      <c r="AH313">
        <v>9</v>
      </c>
      <c r="AI313">
        <v>25</v>
      </c>
      <c r="AJ313">
        <v>34</v>
      </c>
      <c r="AK313">
        <v>17</v>
      </c>
      <c r="AL313">
        <v>8</v>
      </c>
      <c r="AM313">
        <v>7</v>
      </c>
      <c r="AN313">
        <v>2</v>
      </c>
      <c r="AO313">
        <v>0</v>
      </c>
      <c r="AP313">
        <v>1</v>
      </c>
      <c r="AQ313">
        <v>20</v>
      </c>
      <c r="AR313">
        <v>5</v>
      </c>
      <c r="AS313">
        <v>0</v>
      </c>
      <c r="AT313">
        <v>62</v>
      </c>
      <c r="AU313" s="11">
        <v>45791</v>
      </c>
      <c r="AV313">
        <v>150</v>
      </c>
      <c r="AW313" s="12">
        <v>43.572222222222223</v>
      </c>
      <c r="AX313" s="13">
        <v>0.90763888888888899</v>
      </c>
      <c r="AY313">
        <v>0</v>
      </c>
      <c r="AZ313">
        <v>0</v>
      </c>
      <c r="BB313">
        <v>57</v>
      </c>
      <c r="BC313">
        <v>6</v>
      </c>
      <c r="BD313">
        <v>11</v>
      </c>
      <c r="BE313">
        <v>46</v>
      </c>
      <c r="BH313" t="s">
        <v>566</v>
      </c>
      <c r="BI313">
        <v>29</v>
      </c>
      <c r="BJ313" t="s">
        <v>186</v>
      </c>
      <c r="BK313" t="s">
        <v>109</v>
      </c>
      <c r="BL313">
        <v>82</v>
      </c>
      <c r="BM313">
        <v>13</v>
      </c>
      <c r="BN313">
        <v>26</v>
      </c>
      <c r="BO313">
        <v>39</v>
      </c>
      <c r="BP313">
        <v>-36</v>
      </c>
      <c r="BQ313">
        <v>24</v>
      </c>
      <c r="BR313">
        <v>3</v>
      </c>
      <c r="BS313">
        <v>2</v>
      </c>
      <c r="BT313">
        <v>2</v>
      </c>
      <c r="BU313">
        <v>2</v>
      </c>
      <c r="BV313">
        <v>16</v>
      </c>
      <c r="BW313">
        <v>4</v>
      </c>
      <c r="BX313">
        <v>6</v>
      </c>
      <c r="BY313">
        <v>167</v>
      </c>
      <c r="BZ313" s="11">
        <v>45876</v>
      </c>
      <c r="CA313" s="12">
        <v>286</v>
      </c>
      <c r="CB313" s="13">
        <v>53.488888888888887</v>
      </c>
      <c r="CC313" s="13">
        <v>0.65208333333333335</v>
      </c>
      <c r="CD313">
        <v>478</v>
      </c>
      <c r="CE313">
        <v>499</v>
      </c>
      <c r="CF313" t="s">
        <v>581</v>
      </c>
      <c r="CG313">
        <v>56</v>
      </c>
      <c r="CH313">
        <v>155</v>
      </c>
      <c r="CI313">
        <v>19</v>
      </c>
      <c r="CJ313">
        <v>26</v>
      </c>
      <c r="CK313" t="s">
        <v>1538</v>
      </c>
      <c r="DD313">
        <v>1.6</v>
      </c>
      <c r="DE313">
        <v>71</v>
      </c>
      <c r="DG313">
        <v>1.9</v>
      </c>
      <c r="DH313">
        <v>80</v>
      </c>
      <c r="DL313" t="s">
        <v>1409</v>
      </c>
    </row>
    <row r="314" spans="28:116" x14ac:dyDescent="0.3">
      <c r="AB314">
        <v>196</v>
      </c>
      <c r="AC314" t="s">
        <v>461</v>
      </c>
      <c r="AD314">
        <v>25</v>
      </c>
      <c r="AE314" t="s">
        <v>310</v>
      </c>
      <c r="AF314" t="s">
        <v>126</v>
      </c>
      <c r="AG314">
        <v>66</v>
      </c>
      <c r="AH314">
        <v>9</v>
      </c>
      <c r="AI314">
        <v>28</v>
      </c>
      <c r="AJ314">
        <v>37</v>
      </c>
      <c r="AK314">
        <v>-15</v>
      </c>
      <c r="AL314">
        <v>24</v>
      </c>
      <c r="AM314">
        <v>8</v>
      </c>
      <c r="AN314">
        <v>1</v>
      </c>
      <c r="AO314">
        <v>0</v>
      </c>
      <c r="AP314">
        <v>1</v>
      </c>
      <c r="AQ314">
        <v>17</v>
      </c>
      <c r="AR314">
        <v>10</v>
      </c>
      <c r="AS314">
        <v>1</v>
      </c>
      <c r="AT314">
        <v>185</v>
      </c>
      <c r="AU314" s="11">
        <v>45904</v>
      </c>
      <c r="AV314">
        <v>417</v>
      </c>
      <c r="AW314" s="12">
        <v>64.111805555555563</v>
      </c>
      <c r="AX314" s="13">
        <v>0.97152777777777777</v>
      </c>
      <c r="AY314">
        <v>0</v>
      </c>
      <c r="AZ314">
        <v>0</v>
      </c>
      <c r="BB314">
        <v>113</v>
      </c>
      <c r="BC314">
        <v>56</v>
      </c>
      <c r="BD314">
        <v>33</v>
      </c>
      <c r="BE314">
        <v>96</v>
      </c>
      <c r="BH314" t="s">
        <v>564</v>
      </c>
      <c r="BI314">
        <v>30</v>
      </c>
      <c r="BJ314" t="s">
        <v>170</v>
      </c>
      <c r="BK314" t="s">
        <v>109</v>
      </c>
      <c r="BL314">
        <v>80</v>
      </c>
      <c r="BM314">
        <v>12</v>
      </c>
      <c r="BN314">
        <v>27</v>
      </c>
      <c r="BO314">
        <v>39</v>
      </c>
      <c r="BP314">
        <v>6</v>
      </c>
      <c r="BQ314">
        <v>28</v>
      </c>
      <c r="BR314">
        <v>13</v>
      </c>
      <c r="BS314">
        <v>4</v>
      </c>
      <c r="BT314">
        <v>0</v>
      </c>
      <c r="BU314">
        <v>1</v>
      </c>
      <c r="BV314">
        <v>20</v>
      </c>
      <c r="BW314">
        <v>7</v>
      </c>
      <c r="BX314">
        <v>0</v>
      </c>
      <c r="BY314">
        <v>186</v>
      </c>
      <c r="BZ314" s="11">
        <v>45783</v>
      </c>
      <c r="CA314" s="12">
        <v>373</v>
      </c>
      <c r="CB314" s="12">
        <v>50.557638888888896</v>
      </c>
      <c r="CC314" s="13">
        <v>0.63194444444444442</v>
      </c>
      <c r="CD314">
        <v>29</v>
      </c>
      <c r="CE314">
        <v>29</v>
      </c>
      <c r="CF314" t="s">
        <v>106</v>
      </c>
      <c r="CG314">
        <v>28</v>
      </c>
      <c r="CH314">
        <v>104</v>
      </c>
      <c r="CI314">
        <v>28</v>
      </c>
      <c r="CJ314">
        <v>34</v>
      </c>
      <c r="DD314">
        <v>1.59</v>
      </c>
      <c r="DE314">
        <v>71</v>
      </c>
      <c r="DG314">
        <v>1.89</v>
      </c>
      <c r="DH314">
        <v>79</v>
      </c>
    </row>
    <row r="315" spans="28:116" x14ac:dyDescent="0.3">
      <c r="AB315">
        <v>197</v>
      </c>
      <c r="AC315" t="s">
        <v>462</v>
      </c>
      <c r="AD315">
        <v>29</v>
      </c>
      <c r="AE315" t="s">
        <v>108</v>
      </c>
      <c r="AF315" t="s">
        <v>124</v>
      </c>
      <c r="AG315">
        <v>43</v>
      </c>
      <c r="AH315">
        <v>11</v>
      </c>
      <c r="AI315">
        <v>26</v>
      </c>
      <c r="AJ315">
        <v>37</v>
      </c>
      <c r="AK315">
        <v>4</v>
      </c>
      <c r="AL315">
        <v>6</v>
      </c>
      <c r="AM315">
        <v>8</v>
      </c>
      <c r="AN315">
        <v>3</v>
      </c>
      <c r="AO315">
        <v>0</v>
      </c>
      <c r="AP315">
        <v>2</v>
      </c>
      <c r="AQ315">
        <v>17</v>
      </c>
      <c r="AR315">
        <v>9</v>
      </c>
      <c r="AS315">
        <v>0</v>
      </c>
      <c r="AT315">
        <v>56</v>
      </c>
      <c r="AU315" s="11">
        <v>45827</v>
      </c>
      <c r="AV315">
        <v>113</v>
      </c>
      <c r="AW315" s="12">
        <v>32.577083333333334</v>
      </c>
      <c r="AX315" s="13">
        <v>0.75763888888888886</v>
      </c>
      <c r="AY315">
        <v>9</v>
      </c>
      <c r="AZ315">
        <v>13</v>
      </c>
      <c r="BA315" t="s">
        <v>463</v>
      </c>
      <c r="BB315">
        <v>12</v>
      </c>
      <c r="BC315">
        <v>14</v>
      </c>
      <c r="BD315">
        <v>15</v>
      </c>
      <c r="BE315">
        <v>35</v>
      </c>
      <c r="BH315" t="s">
        <v>428</v>
      </c>
      <c r="BI315">
        <v>31</v>
      </c>
      <c r="BJ315" t="s">
        <v>186</v>
      </c>
      <c r="BK315" t="s">
        <v>109</v>
      </c>
      <c r="BL315">
        <v>74</v>
      </c>
      <c r="BM315">
        <v>11</v>
      </c>
      <c r="BN315">
        <v>27</v>
      </c>
      <c r="BO315">
        <v>39</v>
      </c>
      <c r="BP315">
        <v>-31</v>
      </c>
      <c r="BQ315">
        <v>32</v>
      </c>
      <c r="BR315">
        <v>4</v>
      </c>
      <c r="BS315">
        <v>0</v>
      </c>
      <c r="BT315">
        <v>0</v>
      </c>
      <c r="BU315">
        <v>3</v>
      </c>
      <c r="BV315">
        <v>21</v>
      </c>
      <c r="BW315">
        <v>4</v>
      </c>
      <c r="BX315">
        <v>2</v>
      </c>
      <c r="BY315">
        <v>192</v>
      </c>
      <c r="BZ315" s="11">
        <v>45843</v>
      </c>
      <c r="CA315" s="12">
        <v>316</v>
      </c>
      <c r="CB315" s="13">
        <v>54.956944444444446</v>
      </c>
      <c r="CC315" s="13">
        <v>0.74236111111111114</v>
      </c>
      <c r="CD315">
        <v>692</v>
      </c>
      <c r="CE315">
        <v>602</v>
      </c>
      <c r="CF315" t="s">
        <v>230</v>
      </c>
      <c r="CG315">
        <v>41</v>
      </c>
      <c r="CH315">
        <v>59</v>
      </c>
      <c r="CI315">
        <v>47</v>
      </c>
      <c r="CJ315">
        <v>31</v>
      </c>
      <c r="DD315">
        <v>1.58</v>
      </c>
      <c r="DE315">
        <v>71</v>
      </c>
      <c r="DG315">
        <v>1.88</v>
      </c>
      <c r="DH315">
        <v>79</v>
      </c>
      <c r="DL315" t="s">
        <v>1410</v>
      </c>
    </row>
    <row r="316" spans="28:116" x14ac:dyDescent="0.3">
      <c r="AB316">
        <v>198</v>
      </c>
      <c r="AC316" t="s">
        <v>465</v>
      </c>
      <c r="AD316">
        <v>26</v>
      </c>
      <c r="AE316" t="s">
        <v>120</v>
      </c>
      <c r="AF316" t="s">
        <v>109</v>
      </c>
      <c r="AG316">
        <v>76</v>
      </c>
      <c r="AH316">
        <v>22</v>
      </c>
      <c r="AI316">
        <v>15</v>
      </c>
      <c r="AJ316">
        <v>37</v>
      </c>
      <c r="AK316">
        <v>13</v>
      </c>
      <c r="AL316">
        <v>44</v>
      </c>
      <c r="AM316">
        <v>21</v>
      </c>
      <c r="AN316">
        <v>0</v>
      </c>
      <c r="AO316">
        <v>1</v>
      </c>
      <c r="AP316">
        <v>4</v>
      </c>
      <c r="AQ316">
        <v>15</v>
      </c>
      <c r="AR316">
        <v>0</v>
      </c>
      <c r="AS316">
        <v>0</v>
      </c>
      <c r="AT316">
        <v>119</v>
      </c>
      <c r="AU316" s="11">
        <v>45795</v>
      </c>
      <c r="AV316">
        <v>206</v>
      </c>
      <c r="AW316" s="12">
        <v>46.857638888888886</v>
      </c>
      <c r="AX316" s="13">
        <v>0.6166666666666667</v>
      </c>
      <c r="AY316">
        <v>241</v>
      </c>
      <c r="AZ316">
        <v>226</v>
      </c>
      <c r="BA316" s="11" t="s">
        <v>1021</v>
      </c>
      <c r="BB316">
        <v>53</v>
      </c>
      <c r="BC316">
        <v>116</v>
      </c>
      <c r="BD316">
        <v>22</v>
      </c>
      <c r="BE316">
        <v>41</v>
      </c>
      <c r="BH316" t="s">
        <v>379</v>
      </c>
      <c r="BI316">
        <v>21</v>
      </c>
      <c r="BJ316" t="s">
        <v>181</v>
      </c>
      <c r="BK316" t="s">
        <v>124</v>
      </c>
      <c r="BL316">
        <v>77</v>
      </c>
      <c r="BM316">
        <v>27</v>
      </c>
      <c r="BN316">
        <v>11</v>
      </c>
      <c r="BO316">
        <v>39</v>
      </c>
      <c r="BP316">
        <v>-9</v>
      </c>
      <c r="BQ316">
        <v>69</v>
      </c>
      <c r="BR316">
        <v>10</v>
      </c>
      <c r="BS316">
        <v>1</v>
      </c>
      <c r="BT316">
        <v>0</v>
      </c>
      <c r="BU316">
        <v>4</v>
      </c>
      <c r="BV316">
        <v>5</v>
      </c>
      <c r="BW316">
        <v>6</v>
      </c>
      <c r="BX316">
        <v>0</v>
      </c>
      <c r="BY316">
        <v>145</v>
      </c>
      <c r="BZ316" s="11">
        <v>45826</v>
      </c>
      <c r="CA316" s="12">
        <v>233</v>
      </c>
      <c r="CB316" s="13">
        <v>50.393055555555556</v>
      </c>
      <c r="CC316" s="13">
        <v>0.65416666666666667</v>
      </c>
      <c r="CD316">
        <v>11</v>
      </c>
      <c r="CE316">
        <v>18</v>
      </c>
      <c r="CF316" t="s">
        <v>272</v>
      </c>
      <c r="CG316">
        <v>45</v>
      </c>
      <c r="CH316">
        <v>138</v>
      </c>
      <c r="CI316">
        <v>39</v>
      </c>
      <c r="CJ316">
        <v>17</v>
      </c>
      <c r="DD316">
        <v>1.57</v>
      </c>
      <c r="DE316">
        <v>71</v>
      </c>
      <c r="DG316">
        <v>1.87</v>
      </c>
      <c r="DH316">
        <v>79</v>
      </c>
    </row>
    <row r="317" spans="28:116" x14ac:dyDescent="0.3">
      <c r="AB317">
        <v>199</v>
      </c>
      <c r="AC317" t="s">
        <v>467</v>
      </c>
      <c r="AD317">
        <v>23</v>
      </c>
      <c r="AE317" t="s">
        <v>236</v>
      </c>
      <c r="AF317" t="s">
        <v>105</v>
      </c>
      <c r="AG317">
        <v>72</v>
      </c>
      <c r="AH317">
        <v>16</v>
      </c>
      <c r="AI317">
        <v>21</v>
      </c>
      <c r="AJ317">
        <v>37</v>
      </c>
      <c r="AK317">
        <v>19</v>
      </c>
      <c r="AL317">
        <v>20</v>
      </c>
      <c r="AM317">
        <v>14</v>
      </c>
      <c r="AN317">
        <v>2</v>
      </c>
      <c r="AO317">
        <v>0</v>
      </c>
      <c r="AP317">
        <v>4</v>
      </c>
      <c r="AQ317">
        <v>19</v>
      </c>
      <c r="AR317">
        <v>2</v>
      </c>
      <c r="AS317">
        <v>0</v>
      </c>
      <c r="AT317">
        <v>176</v>
      </c>
      <c r="AU317" s="11">
        <v>45666</v>
      </c>
      <c r="AV317">
        <v>357</v>
      </c>
      <c r="AW317" s="12">
        <v>49.790277777777781</v>
      </c>
      <c r="AX317" s="13">
        <v>0.69166666666666676</v>
      </c>
      <c r="AY317">
        <v>24</v>
      </c>
      <c r="AZ317">
        <v>41</v>
      </c>
      <c r="BA317" t="s">
        <v>468</v>
      </c>
      <c r="BB317">
        <v>41</v>
      </c>
      <c r="BC317">
        <v>116</v>
      </c>
      <c r="BD317">
        <v>14</v>
      </c>
      <c r="BE317">
        <v>42</v>
      </c>
      <c r="BH317" t="s">
        <v>358</v>
      </c>
      <c r="BI317">
        <v>22</v>
      </c>
      <c r="BJ317" t="s">
        <v>123</v>
      </c>
      <c r="BK317" t="s">
        <v>109</v>
      </c>
      <c r="BL317">
        <v>71</v>
      </c>
      <c r="BM317">
        <v>19</v>
      </c>
      <c r="BN317">
        <v>19</v>
      </c>
      <c r="BO317">
        <v>39</v>
      </c>
      <c r="BP317">
        <v>26</v>
      </c>
      <c r="BQ317">
        <v>34</v>
      </c>
      <c r="BR317">
        <v>9</v>
      </c>
      <c r="BS317">
        <v>3</v>
      </c>
      <c r="BT317">
        <v>0</v>
      </c>
      <c r="BU317">
        <v>3</v>
      </c>
      <c r="BV317">
        <v>13</v>
      </c>
      <c r="BW317">
        <v>6</v>
      </c>
      <c r="BX317">
        <v>0</v>
      </c>
      <c r="BY317">
        <v>142</v>
      </c>
      <c r="BZ317" s="11">
        <v>45760</v>
      </c>
      <c r="CA317" s="12">
        <v>231</v>
      </c>
      <c r="CB317" s="13">
        <v>40.199305555555554</v>
      </c>
      <c r="CC317" s="13">
        <v>0.56597222222222221</v>
      </c>
      <c r="CD317">
        <v>38</v>
      </c>
      <c r="CE317">
        <v>63</v>
      </c>
      <c r="CF317" t="s">
        <v>203</v>
      </c>
      <c r="CG317">
        <v>23</v>
      </c>
      <c r="CH317">
        <v>26</v>
      </c>
      <c r="CI317">
        <v>18</v>
      </c>
      <c r="CJ317">
        <v>12</v>
      </c>
      <c r="DD317">
        <v>1.56</v>
      </c>
      <c r="DE317">
        <v>71</v>
      </c>
      <c r="DG317">
        <v>1.86</v>
      </c>
      <c r="DH317">
        <v>79</v>
      </c>
      <c r="DL317" t="s">
        <v>1411</v>
      </c>
    </row>
    <row r="318" spans="28:116" x14ac:dyDescent="0.3">
      <c r="AB318">
        <v>200</v>
      </c>
      <c r="AC318" t="s">
        <v>469</v>
      </c>
      <c r="AD318">
        <v>29</v>
      </c>
      <c r="AE318" t="s">
        <v>236</v>
      </c>
      <c r="AF318" t="s">
        <v>124</v>
      </c>
      <c r="AG318">
        <v>67</v>
      </c>
      <c r="AH318">
        <v>18</v>
      </c>
      <c r="AI318">
        <v>19</v>
      </c>
      <c r="AJ318">
        <v>37</v>
      </c>
      <c r="AK318">
        <v>13</v>
      </c>
      <c r="AL318">
        <v>12</v>
      </c>
      <c r="AM318">
        <v>16</v>
      </c>
      <c r="AN318">
        <v>1</v>
      </c>
      <c r="AO318">
        <v>1</v>
      </c>
      <c r="AP318">
        <v>2</v>
      </c>
      <c r="AQ318">
        <v>17</v>
      </c>
      <c r="AR318">
        <v>2</v>
      </c>
      <c r="AS318">
        <v>0</v>
      </c>
      <c r="AT318">
        <v>146</v>
      </c>
      <c r="AU318" s="11">
        <v>45728</v>
      </c>
      <c r="AV318">
        <v>309</v>
      </c>
      <c r="AW318" s="12">
        <v>47.19444444444445</v>
      </c>
      <c r="AX318" s="13">
        <v>0.70416666666666661</v>
      </c>
      <c r="AY318">
        <v>1</v>
      </c>
      <c r="AZ318">
        <v>10</v>
      </c>
      <c r="BA318" s="11">
        <v>45666</v>
      </c>
      <c r="BB318">
        <v>25</v>
      </c>
      <c r="BC318">
        <v>67</v>
      </c>
      <c r="BD318">
        <v>22</v>
      </c>
      <c r="BE318">
        <v>40</v>
      </c>
      <c r="BH318" t="s">
        <v>306</v>
      </c>
      <c r="BI318">
        <v>21</v>
      </c>
      <c r="BJ318" t="s">
        <v>193</v>
      </c>
      <c r="BK318" t="s">
        <v>126</v>
      </c>
      <c r="BL318">
        <v>79</v>
      </c>
      <c r="BM318">
        <v>10</v>
      </c>
      <c r="BN318">
        <v>28</v>
      </c>
      <c r="BO318">
        <v>38</v>
      </c>
      <c r="BP318">
        <v>-10</v>
      </c>
      <c r="BQ318">
        <v>29</v>
      </c>
      <c r="BR318">
        <v>8</v>
      </c>
      <c r="BS318">
        <v>3</v>
      </c>
      <c r="BT318">
        <v>0</v>
      </c>
      <c r="BU318">
        <v>3</v>
      </c>
      <c r="BV318">
        <v>17</v>
      </c>
      <c r="BW318">
        <v>11</v>
      </c>
      <c r="BX318">
        <v>0</v>
      </c>
      <c r="BY318">
        <v>158</v>
      </c>
      <c r="BZ318" s="11">
        <v>45722</v>
      </c>
      <c r="CA318" s="12">
        <v>355</v>
      </c>
      <c r="CB318" s="13">
        <v>76.427083333333329</v>
      </c>
      <c r="CC318" s="13">
        <v>0.96736111111111101</v>
      </c>
      <c r="CD318">
        <v>1</v>
      </c>
      <c r="CE318">
        <v>0</v>
      </c>
      <c r="CF318" t="s">
        <v>545</v>
      </c>
      <c r="CG318">
        <v>139</v>
      </c>
      <c r="CH318">
        <v>49</v>
      </c>
      <c r="CI318">
        <v>34</v>
      </c>
      <c r="CJ318">
        <v>82</v>
      </c>
      <c r="DD318">
        <v>1.55</v>
      </c>
      <c r="DE318">
        <v>71</v>
      </c>
      <c r="DG318">
        <v>1.85</v>
      </c>
      <c r="DH318">
        <v>79</v>
      </c>
    </row>
    <row r="319" spans="28:116" x14ac:dyDescent="0.3">
      <c r="AB319">
        <v>201</v>
      </c>
      <c r="AC319" t="s">
        <v>470</v>
      </c>
      <c r="AD319">
        <v>29</v>
      </c>
      <c r="AE319" t="s">
        <v>123</v>
      </c>
      <c r="AF319" t="s">
        <v>126</v>
      </c>
      <c r="AG319">
        <v>66</v>
      </c>
      <c r="AH319">
        <v>9</v>
      </c>
      <c r="AI319">
        <v>28</v>
      </c>
      <c r="AJ319">
        <v>37</v>
      </c>
      <c r="AK319">
        <v>21</v>
      </c>
      <c r="AL319">
        <v>44</v>
      </c>
      <c r="AM319">
        <v>5</v>
      </c>
      <c r="AN319">
        <v>4</v>
      </c>
      <c r="AO319">
        <v>0</v>
      </c>
      <c r="AP319">
        <v>2</v>
      </c>
      <c r="AQ319">
        <v>20</v>
      </c>
      <c r="AR319">
        <v>7</v>
      </c>
      <c r="AS319">
        <v>1</v>
      </c>
      <c r="AT319">
        <v>116</v>
      </c>
      <c r="AU319" s="11">
        <v>45876</v>
      </c>
      <c r="AV319">
        <v>289</v>
      </c>
      <c r="AW319" s="12">
        <v>60.916666666666664</v>
      </c>
      <c r="AX319" s="13">
        <v>0.92291666666666661</v>
      </c>
      <c r="AY319">
        <v>0</v>
      </c>
      <c r="AZ319">
        <v>0</v>
      </c>
      <c r="BB319">
        <v>97</v>
      </c>
      <c r="BC319">
        <v>109</v>
      </c>
      <c r="BD319">
        <v>30</v>
      </c>
      <c r="BE319">
        <v>72</v>
      </c>
      <c r="BH319" t="s">
        <v>553</v>
      </c>
      <c r="BI319">
        <v>34</v>
      </c>
      <c r="BJ319" t="s">
        <v>115</v>
      </c>
      <c r="BK319" t="s">
        <v>124</v>
      </c>
      <c r="BL319">
        <v>71</v>
      </c>
      <c r="BM319">
        <v>11</v>
      </c>
      <c r="BN319">
        <v>27</v>
      </c>
      <c r="BO319">
        <v>38</v>
      </c>
      <c r="BP319">
        <v>-16</v>
      </c>
      <c r="BQ319">
        <v>21</v>
      </c>
      <c r="BR319">
        <v>19</v>
      </c>
      <c r="BS319">
        <v>8</v>
      </c>
      <c r="BT319">
        <v>0</v>
      </c>
      <c r="BU319">
        <v>3</v>
      </c>
      <c r="BV319">
        <v>21</v>
      </c>
      <c r="BW319">
        <v>6</v>
      </c>
      <c r="BX319">
        <v>0</v>
      </c>
      <c r="BY319">
        <v>142</v>
      </c>
      <c r="BZ319" s="11">
        <v>45845</v>
      </c>
      <c r="CA319" s="12">
        <v>222</v>
      </c>
      <c r="CB319" s="13">
        <v>39.955555555555556</v>
      </c>
      <c r="CC319" s="13">
        <v>0.5625</v>
      </c>
      <c r="CD319">
        <v>10</v>
      </c>
      <c r="CE319">
        <v>11</v>
      </c>
      <c r="CF319" t="s">
        <v>448</v>
      </c>
      <c r="CG319">
        <v>22</v>
      </c>
      <c r="CH319">
        <v>34</v>
      </c>
      <c r="CI319">
        <v>11</v>
      </c>
      <c r="CJ319">
        <v>14</v>
      </c>
      <c r="DD319">
        <v>1.54</v>
      </c>
      <c r="DE319">
        <v>70</v>
      </c>
      <c r="DG319">
        <v>1.84</v>
      </c>
      <c r="DH319">
        <v>79</v>
      </c>
      <c r="DL319" t="s">
        <v>1412</v>
      </c>
    </row>
    <row r="320" spans="28:116" x14ac:dyDescent="0.3">
      <c r="AB320">
        <v>202</v>
      </c>
      <c r="AC320" t="s">
        <v>471</v>
      </c>
      <c r="AD320">
        <v>30</v>
      </c>
      <c r="AE320" t="s">
        <v>118</v>
      </c>
      <c r="AF320" t="s">
        <v>126</v>
      </c>
      <c r="AG320">
        <v>77</v>
      </c>
      <c r="AH320">
        <v>7</v>
      </c>
      <c r="AI320">
        <v>30</v>
      </c>
      <c r="AJ320">
        <v>37</v>
      </c>
      <c r="AK320">
        <v>-15</v>
      </c>
      <c r="AL320">
        <v>21</v>
      </c>
      <c r="AM320">
        <v>6</v>
      </c>
      <c r="AN320">
        <v>1</v>
      </c>
      <c r="AO320">
        <v>0</v>
      </c>
      <c r="AP320">
        <v>2</v>
      </c>
      <c r="AQ320">
        <v>16</v>
      </c>
      <c r="AR320">
        <v>13</v>
      </c>
      <c r="AS320">
        <v>1</v>
      </c>
      <c r="AT320">
        <v>119</v>
      </c>
      <c r="AU320" s="11">
        <v>45905</v>
      </c>
      <c r="AV320">
        <v>289</v>
      </c>
      <c r="AW320" s="12">
        <v>68.563194444444449</v>
      </c>
      <c r="AX320" s="13">
        <v>0.89027777777777783</v>
      </c>
      <c r="AY320">
        <v>0</v>
      </c>
      <c r="AZ320">
        <v>0</v>
      </c>
      <c r="BB320">
        <v>113</v>
      </c>
      <c r="BC320">
        <v>21</v>
      </c>
      <c r="BD320">
        <v>19</v>
      </c>
      <c r="BE320">
        <v>96</v>
      </c>
      <c r="BH320" t="s">
        <v>276</v>
      </c>
      <c r="BI320">
        <v>30</v>
      </c>
      <c r="BJ320" t="s">
        <v>160</v>
      </c>
      <c r="BK320" t="s">
        <v>109</v>
      </c>
      <c r="BL320">
        <v>54</v>
      </c>
      <c r="BM320">
        <v>17</v>
      </c>
      <c r="BN320">
        <v>21</v>
      </c>
      <c r="BO320">
        <v>38</v>
      </c>
      <c r="BP320">
        <v>13</v>
      </c>
      <c r="BQ320">
        <v>12</v>
      </c>
      <c r="BR320">
        <v>14</v>
      </c>
      <c r="BS320">
        <v>5</v>
      </c>
      <c r="BT320">
        <v>1</v>
      </c>
      <c r="BU320">
        <v>2</v>
      </c>
      <c r="BV320">
        <v>16</v>
      </c>
      <c r="BW320">
        <v>5</v>
      </c>
      <c r="BX320">
        <v>0</v>
      </c>
      <c r="BY320">
        <v>124</v>
      </c>
      <c r="BZ320" s="11">
        <v>45851</v>
      </c>
      <c r="CA320" s="12">
        <v>237</v>
      </c>
      <c r="CB320" s="13">
        <v>46.101388888888891</v>
      </c>
      <c r="CC320" s="13">
        <v>0.8534722222222223</v>
      </c>
      <c r="CD320">
        <v>565</v>
      </c>
      <c r="CE320">
        <v>418</v>
      </c>
      <c r="CF320" t="s">
        <v>1539</v>
      </c>
      <c r="CG320">
        <v>49</v>
      </c>
      <c r="CH320">
        <v>59</v>
      </c>
      <c r="CI320">
        <v>37</v>
      </c>
      <c r="CJ320">
        <v>13</v>
      </c>
      <c r="CK320" t="s">
        <v>1426</v>
      </c>
      <c r="DD320">
        <v>1.53</v>
      </c>
      <c r="DE320">
        <v>70</v>
      </c>
      <c r="DG320">
        <v>1.83</v>
      </c>
      <c r="DH320">
        <v>79</v>
      </c>
    </row>
    <row r="321" spans="28:116" x14ac:dyDescent="0.3">
      <c r="AB321">
        <v>203</v>
      </c>
      <c r="AC321" t="s">
        <v>472</v>
      </c>
      <c r="AD321">
        <v>28</v>
      </c>
      <c r="AE321" t="s">
        <v>145</v>
      </c>
      <c r="AF321" t="s">
        <v>109</v>
      </c>
      <c r="AG321">
        <v>76</v>
      </c>
      <c r="AH321">
        <v>21</v>
      </c>
      <c r="AI321">
        <v>16</v>
      </c>
      <c r="AJ321">
        <v>37</v>
      </c>
      <c r="AK321">
        <v>-9</v>
      </c>
      <c r="AL321">
        <v>6</v>
      </c>
      <c r="AM321">
        <v>20</v>
      </c>
      <c r="AN321">
        <v>1</v>
      </c>
      <c r="AO321">
        <v>0</v>
      </c>
      <c r="AP321">
        <v>2</v>
      </c>
      <c r="AQ321">
        <v>15</v>
      </c>
      <c r="AR321">
        <v>1</v>
      </c>
      <c r="AS321">
        <v>0</v>
      </c>
      <c r="AT321">
        <v>130</v>
      </c>
      <c r="AU321" s="11">
        <v>45704</v>
      </c>
      <c r="AV321">
        <v>271</v>
      </c>
      <c r="AW321" s="12">
        <v>43.517361111111114</v>
      </c>
      <c r="AX321" s="13">
        <v>0.57291666666666663</v>
      </c>
      <c r="AY321">
        <v>170</v>
      </c>
      <c r="AZ321">
        <v>140</v>
      </c>
      <c r="BA321" s="11" t="s">
        <v>692</v>
      </c>
      <c r="BB321">
        <v>22</v>
      </c>
      <c r="BC321">
        <v>13</v>
      </c>
      <c r="BD321">
        <v>18</v>
      </c>
      <c r="BE321">
        <v>57</v>
      </c>
      <c r="BH321" t="s">
        <v>414</v>
      </c>
      <c r="BI321">
        <v>21</v>
      </c>
      <c r="BJ321" t="s">
        <v>284</v>
      </c>
      <c r="BK321" t="s">
        <v>109</v>
      </c>
      <c r="BL321">
        <v>77</v>
      </c>
      <c r="BM321">
        <v>15</v>
      </c>
      <c r="BN321">
        <v>22</v>
      </c>
      <c r="BO321">
        <v>38</v>
      </c>
      <c r="BP321">
        <v>8</v>
      </c>
      <c r="BQ321">
        <v>23</v>
      </c>
      <c r="BR321">
        <v>7</v>
      </c>
      <c r="BS321">
        <v>3</v>
      </c>
      <c r="BT321">
        <v>0</v>
      </c>
      <c r="BU321">
        <v>1</v>
      </c>
      <c r="BV321">
        <v>15</v>
      </c>
      <c r="BW321">
        <v>7</v>
      </c>
      <c r="BX321">
        <v>0</v>
      </c>
      <c r="BY321">
        <v>133</v>
      </c>
      <c r="BZ321" s="11">
        <v>45727</v>
      </c>
      <c r="CA321" s="12">
        <v>273</v>
      </c>
      <c r="CB321" s="13">
        <v>57.63194444444445</v>
      </c>
      <c r="CC321" s="13">
        <v>0.74861111111111101</v>
      </c>
      <c r="CD321">
        <v>527</v>
      </c>
      <c r="CE321">
        <v>584</v>
      </c>
      <c r="CF321" t="s">
        <v>260</v>
      </c>
      <c r="CG321">
        <v>44</v>
      </c>
      <c r="CH321">
        <v>52</v>
      </c>
      <c r="CI321">
        <v>45</v>
      </c>
      <c r="CJ321">
        <v>31</v>
      </c>
      <c r="DD321">
        <v>1.52</v>
      </c>
      <c r="DE321">
        <v>70</v>
      </c>
      <c r="DG321">
        <v>1.82</v>
      </c>
      <c r="DH321">
        <v>79</v>
      </c>
      <c r="DL321" t="s">
        <v>1413</v>
      </c>
    </row>
    <row r="322" spans="28:116" x14ac:dyDescent="0.3">
      <c r="AB322">
        <v>204</v>
      </c>
      <c r="AC322" t="s">
        <v>481</v>
      </c>
      <c r="AD322">
        <v>33</v>
      </c>
      <c r="AE322" t="s">
        <v>160</v>
      </c>
      <c r="AF322" t="s">
        <v>105</v>
      </c>
      <c r="AG322">
        <v>75</v>
      </c>
      <c r="AH322">
        <v>13</v>
      </c>
      <c r="AI322">
        <v>24</v>
      </c>
      <c r="AJ322">
        <v>37</v>
      </c>
      <c r="AK322">
        <v>8</v>
      </c>
      <c r="AL322">
        <v>22</v>
      </c>
      <c r="AM322">
        <v>9</v>
      </c>
      <c r="AN322">
        <v>2</v>
      </c>
      <c r="AO322">
        <v>2</v>
      </c>
      <c r="AP322">
        <v>4</v>
      </c>
      <c r="AQ322">
        <v>20</v>
      </c>
      <c r="AR322">
        <v>3</v>
      </c>
      <c r="AS322">
        <v>1</v>
      </c>
      <c r="AT322">
        <v>123</v>
      </c>
      <c r="AU322" s="11">
        <v>45818</v>
      </c>
      <c r="AV322">
        <v>202</v>
      </c>
      <c r="AW322" s="12">
        <v>48.386805555555554</v>
      </c>
      <c r="AX322" s="13">
        <v>0.64513888888888882</v>
      </c>
      <c r="AY322">
        <v>4</v>
      </c>
      <c r="AZ322">
        <v>6</v>
      </c>
      <c r="BA322" t="s">
        <v>391</v>
      </c>
      <c r="BB322">
        <v>41</v>
      </c>
      <c r="BC322">
        <v>48</v>
      </c>
      <c r="BD322">
        <v>24</v>
      </c>
      <c r="BE322">
        <v>67</v>
      </c>
      <c r="BH322" t="s">
        <v>536</v>
      </c>
      <c r="BI322">
        <v>36</v>
      </c>
      <c r="BJ322" t="s">
        <v>271</v>
      </c>
      <c r="BK322" t="s">
        <v>124</v>
      </c>
      <c r="BL322">
        <v>74</v>
      </c>
      <c r="BM322">
        <v>17</v>
      </c>
      <c r="BN322">
        <v>20</v>
      </c>
      <c r="BO322">
        <v>38</v>
      </c>
      <c r="BP322">
        <v>7</v>
      </c>
      <c r="BQ322">
        <v>20</v>
      </c>
      <c r="BR322">
        <v>5</v>
      </c>
      <c r="BS322">
        <v>6</v>
      </c>
      <c r="BT322">
        <v>1</v>
      </c>
      <c r="BU322">
        <v>0</v>
      </c>
      <c r="BV322">
        <v>12</v>
      </c>
      <c r="BW322">
        <v>8</v>
      </c>
      <c r="BX322">
        <v>0</v>
      </c>
      <c r="BY322">
        <v>146</v>
      </c>
      <c r="BZ322" s="11">
        <v>45819</v>
      </c>
      <c r="CA322" s="12">
        <v>225</v>
      </c>
      <c r="CB322" s="13">
        <v>54.77430555555555</v>
      </c>
      <c r="CC322" s="13">
        <v>0.7402777777777777</v>
      </c>
      <c r="CD322">
        <v>228</v>
      </c>
      <c r="CE322">
        <v>207</v>
      </c>
      <c r="CF322" t="s">
        <v>769</v>
      </c>
      <c r="CG322">
        <v>39</v>
      </c>
      <c r="CH322">
        <v>192</v>
      </c>
      <c r="CI322">
        <v>47</v>
      </c>
      <c r="CJ322">
        <v>26</v>
      </c>
      <c r="DD322">
        <v>1.51</v>
      </c>
      <c r="DE322">
        <v>70</v>
      </c>
      <c r="DG322">
        <v>1.81</v>
      </c>
      <c r="DH322">
        <v>79</v>
      </c>
    </row>
    <row r="323" spans="28:116" x14ac:dyDescent="0.3">
      <c r="AB323">
        <v>204</v>
      </c>
      <c r="AC323" t="s">
        <v>481</v>
      </c>
      <c r="AD323">
        <v>33</v>
      </c>
      <c r="AE323" t="s">
        <v>152</v>
      </c>
      <c r="AF323" t="s">
        <v>105</v>
      </c>
      <c r="AG323">
        <v>58</v>
      </c>
      <c r="AH323">
        <v>10</v>
      </c>
      <c r="AI323">
        <v>19</v>
      </c>
      <c r="AJ323">
        <v>29</v>
      </c>
      <c r="AK323">
        <v>-1</v>
      </c>
      <c r="AL323">
        <v>22</v>
      </c>
      <c r="AM323">
        <v>7</v>
      </c>
      <c r="AN323">
        <v>1</v>
      </c>
      <c r="AO323">
        <v>2</v>
      </c>
      <c r="AP323">
        <v>2</v>
      </c>
      <c r="AQ323">
        <v>16</v>
      </c>
      <c r="AR323">
        <v>3</v>
      </c>
      <c r="AS323">
        <v>0</v>
      </c>
      <c r="AT323">
        <v>89</v>
      </c>
      <c r="AU323" s="11">
        <v>45699</v>
      </c>
      <c r="AV323">
        <v>152</v>
      </c>
      <c r="AW323" s="12">
        <v>37.692361111111111</v>
      </c>
      <c r="AX323" s="13">
        <v>0.65</v>
      </c>
      <c r="AY323">
        <v>1</v>
      </c>
      <c r="AZ323">
        <v>2</v>
      </c>
      <c r="BA323" t="s">
        <v>156</v>
      </c>
      <c r="BB323">
        <v>34</v>
      </c>
      <c r="BC323">
        <v>42</v>
      </c>
      <c r="BD323">
        <v>20</v>
      </c>
      <c r="BE323">
        <v>50</v>
      </c>
      <c r="BH323" t="s">
        <v>331</v>
      </c>
      <c r="BI323">
        <v>33</v>
      </c>
      <c r="BJ323" t="s">
        <v>310</v>
      </c>
      <c r="BK323" t="s">
        <v>124</v>
      </c>
      <c r="BL323">
        <v>81</v>
      </c>
      <c r="BM323">
        <v>20</v>
      </c>
      <c r="BN323">
        <v>17</v>
      </c>
      <c r="BO323">
        <v>38</v>
      </c>
      <c r="BP323">
        <v>-28</v>
      </c>
      <c r="BQ323">
        <v>22</v>
      </c>
      <c r="BR323">
        <v>10</v>
      </c>
      <c r="BS323">
        <v>6</v>
      </c>
      <c r="BT323">
        <v>0</v>
      </c>
      <c r="BU323">
        <v>2</v>
      </c>
      <c r="BV323">
        <v>17</v>
      </c>
      <c r="BW323">
        <v>0</v>
      </c>
      <c r="BX323">
        <v>0</v>
      </c>
      <c r="BY323">
        <v>185</v>
      </c>
      <c r="BZ323" s="11">
        <v>45879</v>
      </c>
      <c r="CA323" s="12">
        <v>329</v>
      </c>
      <c r="CB323" s="13">
        <v>52.538888888888891</v>
      </c>
      <c r="CC323" s="13">
        <v>0.64861111111111114</v>
      </c>
      <c r="CD323">
        <v>19</v>
      </c>
      <c r="CE323">
        <v>25</v>
      </c>
      <c r="CF323" t="s">
        <v>1152</v>
      </c>
      <c r="CG323">
        <v>54</v>
      </c>
      <c r="CH323">
        <v>176</v>
      </c>
      <c r="CI323">
        <v>27</v>
      </c>
      <c r="CJ323">
        <v>19</v>
      </c>
      <c r="CK323" t="s">
        <v>1540</v>
      </c>
      <c r="DD323">
        <v>1.5</v>
      </c>
      <c r="DE323">
        <v>70</v>
      </c>
      <c r="DG323">
        <v>1.8</v>
      </c>
      <c r="DH323">
        <v>79</v>
      </c>
      <c r="DL323" t="s">
        <v>1414</v>
      </c>
    </row>
    <row r="324" spans="28:116" x14ac:dyDescent="0.3">
      <c r="AB324">
        <v>204</v>
      </c>
      <c r="AC324" t="s">
        <v>481</v>
      </c>
      <c r="AD324">
        <v>33</v>
      </c>
      <c r="AE324" t="s">
        <v>120</v>
      </c>
      <c r="AF324" t="s">
        <v>105</v>
      </c>
      <c r="AG324">
        <v>17</v>
      </c>
      <c r="AH324">
        <v>3</v>
      </c>
      <c r="AI324">
        <v>5</v>
      </c>
      <c r="AJ324">
        <v>8</v>
      </c>
      <c r="AK324">
        <v>9</v>
      </c>
      <c r="AL324">
        <v>0</v>
      </c>
      <c r="AM324">
        <v>2</v>
      </c>
      <c r="AN324">
        <v>1</v>
      </c>
      <c r="AO324">
        <v>0</v>
      </c>
      <c r="AP324">
        <v>2</v>
      </c>
      <c r="AQ324">
        <v>4</v>
      </c>
      <c r="AR324">
        <v>0</v>
      </c>
      <c r="AS324">
        <v>1</v>
      </c>
      <c r="AT324">
        <v>34</v>
      </c>
      <c r="AU324" s="11">
        <v>45877</v>
      </c>
      <c r="AV324">
        <v>50</v>
      </c>
      <c r="AW324" s="12">
        <v>10.694444444444445</v>
      </c>
      <c r="AX324" s="13">
        <v>0.62916666666666665</v>
      </c>
      <c r="AY324">
        <v>3</v>
      </c>
      <c r="AZ324">
        <v>4</v>
      </c>
      <c r="BA324" t="s">
        <v>164</v>
      </c>
      <c r="BB324">
        <v>7</v>
      </c>
      <c r="BC324">
        <v>6</v>
      </c>
      <c r="BD324">
        <v>4</v>
      </c>
      <c r="BE324">
        <v>17</v>
      </c>
      <c r="BH324" t="s">
        <v>479</v>
      </c>
      <c r="BI324">
        <v>31</v>
      </c>
      <c r="BJ324" t="s">
        <v>123</v>
      </c>
      <c r="BK324" t="s">
        <v>109</v>
      </c>
      <c r="BL324">
        <v>78</v>
      </c>
      <c r="BM324">
        <v>11</v>
      </c>
      <c r="BN324">
        <v>26</v>
      </c>
      <c r="BO324">
        <v>37</v>
      </c>
      <c r="BP324">
        <v>-11</v>
      </c>
      <c r="BQ324">
        <v>20</v>
      </c>
      <c r="BR324">
        <v>9</v>
      </c>
      <c r="BS324">
        <v>6</v>
      </c>
      <c r="BT324">
        <v>1</v>
      </c>
      <c r="BU324">
        <v>0</v>
      </c>
      <c r="BV324">
        <v>24</v>
      </c>
      <c r="BW324">
        <v>2</v>
      </c>
      <c r="BX324">
        <v>0</v>
      </c>
      <c r="BY324">
        <v>95</v>
      </c>
      <c r="BZ324" s="11">
        <v>45819</v>
      </c>
      <c r="CA324" s="12">
        <v>182</v>
      </c>
      <c r="CB324" s="13">
        <v>47.011111111111113</v>
      </c>
      <c r="CC324" s="13">
        <v>0.60277777777777775</v>
      </c>
      <c r="CD324">
        <v>173</v>
      </c>
      <c r="CE324">
        <v>304</v>
      </c>
      <c r="CF324" t="s">
        <v>1541</v>
      </c>
      <c r="CG324">
        <v>45</v>
      </c>
      <c r="CH324">
        <v>92</v>
      </c>
      <c r="CI324">
        <v>16</v>
      </c>
      <c r="CJ324">
        <v>17</v>
      </c>
      <c r="DD324">
        <v>1.49</v>
      </c>
      <c r="DE324">
        <v>70</v>
      </c>
      <c r="DG324">
        <v>1.79</v>
      </c>
      <c r="DH324">
        <v>79</v>
      </c>
    </row>
    <row r="325" spans="28:116" x14ac:dyDescent="0.3">
      <c r="AB325">
        <v>205</v>
      </c>
      <c r="AC325" t="s">
        <v>475</v>
      </c>
      <c r="AD325">
        <v>23</v>
      </c>
      <c r="AE325" t="s">
        <v>186</v>
      </c>
      <c r="AF325" t="s">
        <v>105</v>
      </c>
      <c r="AG325">
        <v>74</v>
      </c>
      <c r="AH325">
        <v>11</v>
      </c>
      <c r="AI325">
        <v>25</v>
      </c>
      <c r="AJ325">
        <v>36</v>
      </c>
      <c r="AK325">
        <v>-13</v>
      </c>
      <c r="AL325">
        <v>22</v>
      </c>
      <c r="AM325">
        <v>9</v>
      </c>
      <c r="AN325">
        <v>2</v>
      </c>
      <c r="AO325">
        <v>0</v>
      </c>
      <c r="AP325">
        <v>2</v>
      </c>
      <c r="AQ325">
        <v>23</v>
      </c>
      <c r="AR325">
        <v>2</v>
      </c>
      <c r="AS325">
        <v>0</v>
      </c>
      <c r="AT325">
        <v>98</v>
      </c>
      <c r="AU325" s="11">
        <v>45699</v>
      </c>
      <c r="AV325">
        <v>199</v>
      </c>
      <c r="AW325" s="12">
        <v>45.554861111111109</v>
      </c>
      <c r="AX325" s="13">
        <v>0.61527777777777781</v>
      </c>
      <c r="AY325">
        <v>15</v>
      </c>
      <c r="AZ325">
        <v>37</v>
      </c>
      <c r="BA325" s="11">
        <v>45897</v>
      </c>
      <c r="BB325">
        <v>29</v>
      </c>
      <c r="BC325">
        <v>97</v>
      </c>
      <c r="BD325">
        <v>19</v>
      </c>
      <c r="BE325">
        <v>56</v>
      </c>
      <c r="BH325" t="s">
        <v>447</v>
      </c>
      <c r="BI325">
        <v>30</v>
      </c>
      <c r="BJ325" t="s">
        <v>145</v>
      </c>
      <c r="BK325" t="s">
        <v>105</v>
      </c>
      <c r="BL325">
        <v>81</v>
      </c>
      <c r="BM325">
        <v>14</v>
      </c>
      <c r="BN325">
        <v>23</v>
      </c>
      <c r="BO325">
        <v>37</v>
      </c>
      <c r="BP325">
        <v>-29</v>
      </c>
      <c r="BQ325">
        <v>57</v>
      </c>
      <c r="BR325">
        <v>8</v>
      </c>
      <c r="BS325">
        <v>8</v>
      </c>
      <c r="BT325">
        <v>0</v>
      </c>
      <c r="BU325">
        <v>3</v>
      </c>
      <c r="BV325">
        <v>15</v>
      </c>
      <c r="BW325">
        <v>8</v>
      </c>
      <c r="BX325">
        <v>0</v>
      </c>
      <c r="BY325">
        <v>111</v>
      </c>
      <c r="BZ325" s="11">
        <v>45820</v>
      </c>
      <c r="CA325" s="12">
        <v>204</v>
      </c>
      <c r="CB325" s="13">
        <v>40.038194444444443</v>
      </c>
      <c r="CC325" s="13">
        <v>0.49444444444444446</v>
      </c>
      <c r="CD325">
        <v>46</v>
      </c>
      <c r="CE325">
        <v>63</v>
      </c>
      <c r="CF325" t="s">
        <v>1511</v>
      </c>
      <c r="CG325">
        <v>25</v>
      </c>
      <c r="CH325">
        <v>118</v>
      </c>
      <c r="CI325">
        <v>23</v>
      </c>
      <c r="CJ325">
        <v>21</v>
      </c>
      <c r="DD325">
        <v>1.48</v>
      </c>
      <c r="DE325">
        <v>70</v>
      </c>
      <c r="DG325">
        <v>1.78</v>
      </c>
      <c r="DH325">
        <v>79</v>
      </c>
      <c r="DL325" t="s">
        <v>1415</v>
      </c>
    </row>
    <row r="326" spans="28:116" x14ac:dyDescent="0.3">
      <c r="AB326">
        <v>206</v>
      </c>
      <c r="AC326" t="s">
        <v>482</v>
      </c>
      <c r="AD326">
        <v>29</v>
      </c>
      <c r="AE326" t="s">
        <v>284</v>
      </c>
      <c r="AF326" t="s">
        <v>124</v>
      </c>
      <c r="AG326">
        <v>76</v>
      </c>
      <c r="AH326">
        <v>10</v>
      </c>
      <c r="AI326">
        <v>26</v>
      </c>
      <c r="AJ326">
        <v>36</v>
      </c>
      <c r="AK326">
        <v>-1</v>
      </c>
      <c r="AL326">
        <v>12</v>
      </c>
      <c r="AM326">
        <v>10</v>
      </c>
      <c r="AN326">
        <v>0</v>
      </c>
      <c r="AO326">
        <v>0</v>
      </c>
      <c r="AP326">
        <v>1</v>
      </c>
      <c r="AQ326">
        <v>19</v>
      </c>
      <c r="AR326">
        <v>7</v>
      </c>
      <c r="AS326">
        <v>0</v>
      </c>
      <c r="AT326">
        <v>113</v>
      </c>
      <c r="AU326" s="11">
        <v>45877</v>
      </c>
      <c r="AV326">
        <v>213</v>
      </c>
      <c r="AW326" s="12">
        <v>45.488888888888887</v>
      </c>
      <c r="AX326" s="13">
        <v>0.59861111111111109</v>
      </c>
      <c r="AY326">
        <v>3</v>
      </c>
      <c r="AZ326">
        <v>3</v>
      </c>
      <c r="BA326" t="s">
        <v>106</v>
      </c>
      <c r="BB326">
        <v>26</v>
      </c>
      <c r="BC326">
        <v>33</v>
      </c>
      <c r="BD326">
        <v>18</v>
      </c>
      <c r="BE326">
        <v>36</v>
      </c>
      <c r="BH326" t="s">
        <v>218</v>
      </c>
      <c r="BI326">
        <v>30</v>
      </c>
      <c r="BJ326" t="s">
        <v>134</v>
      </c>
      <c r="BK326" t="s">
        <v>105</v>
      </c>
      <c r="BL326">
        <v>70</v>
      </c>
      <c r="BM326">
        <v>15</v>
      </c>
      <c r="BN326">
        <v>22</v>
      </c>
      <c r="BO326">
        <v>37</v>
      </c>
      <c r="BP326">
        <v>2</v>
      </c>
      <c r="BQ326">
        <v>68</v>
      </c>
      <c r="BR326">
        <v>15</v>
      </c>
      <c r="BS326">
        <v>5</v>
      </c>
      <c r="BT326">
        <v>0</v>
      </c>
      <c r="BU326">
        <v>2</v>
      </c>
      <c r="BV326">
        <v>20</v>
      </c>
      <c r="BW326">
        <v>2</v>
      </c>
      <c r="BX326">
        <v>0</v>
      </c>
      <c r="BY326">
        <v>165</v>
      </c>
      <c r="BZ326" s="11">
        <v>45666</v>
      </c>
      <c r="CA326" s="12">
        <v>327</v>
      </c>
      <c r="CB326" s="13">
        <v>48.170833333333327</v>
      </c>
      <c r="CC326" s="13">
        <v>0.68819444444444444</v>
      </c>
      <c r="CD326">
        <v>3</v>
      </c>
      <c r="CE326">
        <v>10</v>
      </c>
      <c r="CF326" s="11">
        <v>45680</v>
      </c>
      <c r="CG326">
        <v>40</v>
      </c>
      <c r="CH326">
        <v>112</v>
      </c>
      <c r="CI326">
        <v>28</v>
      </c>
      <c r="CJ326">
        <v>18</v>
      </c>
      <c r="DD326">
        <v>1.47</v>
      </c>
      <c r="DE326">
        <v>70</v>
      </c>
      <c r="DG326">
        <v>1.77</v>
      </c>
      <c r="DH326">
        <v>79</v>
      </c>
    </row>
    <row r="327" spans="28:116" x14ac:dyDescent="0.3">
      <c r="AB327">
        <v>207</v>
      </c>
      <c r="AC327" t="s">
        <v>476</v>
      </c>
      <c r="AD327">
        <v>23</v>
      </c>
      <c r="AE327" t="s">
        <v>186</v>
      </c>
      <c r="AF327" t="s">
        <v>105</v>
      </c>
      <c r="AG327">
        <v>76</v>
      </c>
      <c r="AH327">
        <v>19</v>
      </c>
      <c r="AI327">
        <v>17</v>
      </c>
      <c r="AJ327">
        <v>36</v>
      </c>
      <c r="AK327">
        <v>-12</v>
      </c>
      <c r="AL327">
        <v>45</v>
      </c>
      <c r="AM327">
        <v>14</v>
      </c>
      <c r="AN327">
        <v>5</v>
      </c>
      <c r="AO327">
        <v>0</v>
      </c>
      <c r="AP327">
        <v>1</v>
      </c>
      <c r="AQ327">
        <v>16</v>
      </c>
      <c r="AR327">
        <v>1</v>
      </c>
      <c r="AS327">
        <v>0</v>
      </c>
      <c r="AT327">
        <v>127</v>
      </c>
      <c r="AU327" s="11" t="s">
        <v>153</v>
      </c>
      <c r="AV327">
        <v>264</v>
      </c>
      <c r="AW327" s="12">
        <v>53.327777777777776</v>
      </c>
      <c r="AX327" s="13">
        <v>0.70138888888888884</v>
      </c>
      <c r="AY327">
        <v>0</v>
      </c>
      <c r="AZ327">
        <v>2</v>
      </c>
      <c r="BA327" t="s">
        <v>132</v>
      </c>
      <c r="BB327">
        <v>52</v>
      </c>
      <c r="BC327">
        <v>71</v>
      </c>
      <c r="BD327">
        <v>14</v>
      </c>
      <c r="BE327">
        <v>36</v>
      </c>
      <c r="BH327" t="s">
        <v>608</v>
      </c>
      <c r="BI327">
        <v>29</v>
      </c>
      <c r="BJ327" t="s">
        <v>145</v>
      </c>
      <c r="BK327" t="s">
        <v>126</v>
      </c>
      <c r="BL327">
        <v>81</v>
      </c>
      <c r="BM327">
        <v>6</v>
      </c>
      <c r="BN327">
        <v>31</v>
      </c>
      <c r="BO327">
        <v>37</v>
      </c>
      <c r="BP327">
        <v>17</v>
      </c>
      <c r="BQ327">
        <v>37</v>
      </c>
      <c r="BR327">
        <v>7</v>
      </c>
      <c r="BS327">
        <v>3</v>
      </c>
      <c r="BT327">
        <v>2</v>
      </c>
      <c r="BU327">
        <v>1</v>
      </c>
      <c r="BV327">
        <v>30</v>
      </c>
      <c r="BW327">
        <v>0</v>
      </c>
      <c r="BX327">
        <v>1</v>
      </c>
      <c r="BY327">
        <v>151</v>
      </c>
      <c r="BZ327" t="s">
        <v>530</v>
      </c>
      <c r="CA327" s="12">
        <v>340</v>
      </c>
      <c r="CB327" s="13">
        <v>70.645138888888894</v>
      </c>
      <c r="CC327" s="13">
        <v>0.87222222222222223</v>
      </c>
      <c r="CD327">
        <v>0</v>
      </c>
      <c r="CE327">
        <v>0</v>
      </c>
      <c r="CG327">
        <v>120</v>
      </c>
      <c r="CH327">
        <v>55</v>
      </c>
      <c r="CI327">
        <v>71</v>
      </c>
      <c r="CJ327">
        <v>32</v>
      </c>
      <c r="CK327" t="s">
        <v>1542</v>
      </c>
      <c r="DD327">
        <v>1.46</v>
      </c>
      <c r="DE327">
        <v>70</v>
      </c>
      <c r="DG327">
        <v>1.76</v>
      </c>
      <c r="DH327">
        <v>79</v>
      </c>
      <c r="DL327" t="s">
        <v>1416</v>
      </c>
    </row>
    <row r="328" spans="28:116" x14ac:dyDescent="0.3">
      <c r="AB328">
        <v>208</v>
      </c>
      <c r="AC328" t="s">
        <v>478</v>
      </c>
      <c r="AD328">
        <v>31</v>
      </c>
      <c r="AE328" t="s">
        <v>134</v>
      </c>
      <c r="AF328" t="s">
        <v>126</v>
      </c>
      <c r="AG328">
        <v>79</v>
      </c>
      <c r="AH328">
        <v>1</v>
      </c>
      <c r="AI328">
        <v>35</v>
      </c>
      <c r="AJ328">
        <v>36</v>
      </c>
      <c r="AK328">
        <v>-7</v>
      </c>
      <c r="AL328">
        <v>14</v>
      </c>
      <c r="AM328">
        <v>1</v>
      </c>
      <c r="AN328">
        <v>0</v>
      </c>
      <c r="AO328">
        <v>0</v>
      </c>
      <c r="AP328">
        <v>0</v>
      </c>
      <c r="AQ328">
        <v>22</v>
      </c>
      <c r="AR328">
        <v>13</v>
      </c>
      <c r="AS328">
        <v>0</v>
      </c>
      <c r="AT328">
        <v>91</v>
      </c>
      <c r="AU328" s="11">
        <v>45658</v>
      </c>
      <c r="AV328">
        <v>245</v>
      </c>
      <c r="AW328" s="12">
        <v>67.645833333333329</v>
      </c>
      <c r="AX328" s="13">
        <v>0.85625000000000007</v>
      </c>
      <c r="AY328">
        <v>0</v>
      </c>
      <c r="AZ328">
        <v>0</v>
      </c>
      <c r="BB328">
        <v>95</v>
      </c>
      <c r="BC328">
        <v>39</v>
      </c>
      <c r="BD328">
        <v>29</v>
      </c>
      <c r="BE328">
        <v>83</v>
      </c>
      <c r="BH328" t="s">
        <v>670</v>
      </c>
      <c r="BI328">
        <v>28</v>
      </c>
      <c r="BJ328" t="s">
        <v>123</v>
      </c>
      <c r="BK328" t="s">
        <v>109</v>
      </c>
      <c r="BL328">
        <v>82</v>
      </c>
      <c r="BM328">
        <v>14</v>
      </c>
      <c r="BN328">
        <v>22</v>
      </c>
      <c r="BO328">
        <v>37</v>
      </c>
      <c r="BP328">
        <v>13</v>
      </c>
      <c r="BQ328">
        <v>33</v>
      </c>
      <c r="BR328">
        <v>11</v>
      </c>
      <c r="BS328">
        <v>3</v>
      </c>
      <c r="BT328">
        <v>1</v>
      </c>
      <c r="BU328">
        <v>2</v>
      </c>
      <c r="BV328">
        <v>21</v>
      </c>
      <c r="BW328">
        <v>0</v>
      </c>
      <c r="BX328">
        <v>1</v>
      </c>
      <c r="BY328">
        <v>122</v>
      </c>
      <c r="BZ328" s="11">
        <v>45788</v>
      </c>
      <c r="CA328" s="12">
        <v>241</v>
      </c>
      <c r="CB328" s="13">
        <v>54.830555555555556</v>
      </c>
      <c r="CC328" s="13">
        <v>0.66875000000000007</v>
      </c>
      <c r="CD328">
        <v>9</v>
      </c>
      <c r="CE328">
        <v>8</v>
      </c>
      <c r="CF328" t="s">
        <v>1543</v>
      </c>
      <c r="CG328">
        <v>44</v>
      </c>
      <c r="CH328">
        <v>107</v>
      </c>
      <c r="CI328">
        <v>24</v>
      </c>
      <c r="CJ328">
        <v>12</v>
      </c>
      <c r="DD328">
        <v>1.45</v>
      </c>
      <c r="DE328">
        <v>70</v>
      </c>
      <c r="DG328">
        <v>1.75</v>
      </c>
      <c r="DH328">
        <v>78</v>
      </c>
    </row>
    <row r="329" spans="28:116" x14ac:dyDescent="0.3">
      <c r="AB329">
        <v>209</v>
      </c>
      <c r="AC329" t="s">
        <v>479</v>
      </c>
      <c r="AD329">
        <v>32</v>
      </c>
      <c r="AE329" t="s">
        <v>123</v>
      </c>
      <c r="AF329" t="s">
        <v>109</v>
      </c>
      <c r="AG329">
        <v>74</v>
      </c>
      <c r="AH329">
        <v>11</v>
      </c>
      <c r="AI329">
        <v>25</v>
      </c>
      <c r="AJ329">
        <v>36</v>
      </c>
      <c r="AK329">
        <v>20</v>
      </c>
      <c r="AL329">
        <v>38</v>
      </c>
      <c r="AM329">
        <v>9</v>
      </c>
      <c r="AN329">
        <v>2</v>
      </c>
      <c r="AO329">
        <v>0</v>
      </c>
      <c r="AP329">
        <v>1</v>
      </c>
      <c r="AQ329">
        <v>15</v>
      </c>
      <c r="AR329">
        <v>9</v>
      </c>
      <c r="AS329">
        <v>1</v>
      </c>
      <c r="AT329">
        <v>88</v>
      </c>
      <c r="AU329" s="11">
        <v>45789</v>
      </c>
      <c r="AV329">
        <v>156</v>
      </c>
      <c r="AW329" s="12">
        <v>46.370833333333337</v>
      </c>
      <c r="AX329" s="13">
        <v>0.62638888888888888</v>
      </c>
      <c r="AY329">
        <v>340</v>
      </c>
      <c r="AZ329">
        <v>405</v>
      </c>
      <c r="BA329" t="s">
        <v>480</v>
      </c>
      <c r="BB329">
        <v>47</v>
      </c>
      <c r="BC329">
        <v>81</v>
      </c>
      <c r="BD329">
        <v>15</v>
      </c>
      <c r="BE329">
        <v>36</v>
      </c>
      <c r="BH329" t="s">
        <v>611</v>
      </c>
      <c r="BI329">
        <v>28</v>
      </c>
      <c r="BJ329" t="s">
        <v>115</v>
      </c>
      <c r="BK329" t="s">
        <v>109</v>
      </c>
      <c r="BL329">
        <v>74</v>
      </c>
      <c r="BM329">
        <v>17</v>
      </c>
      <c r="BN329">
        <v>19</v>
      </c>
      <c r="BO329">
        <v>37</v>
      </c>
      <c r="BP329">
        <v>4</v>
      </c>
      <c r="BQ329">
        <v>22</v>
      </c>
      <c r="BR329">
        <v>11</v>
      </c>
      <c r="BS329">
        <v>4</v>
      </c>
      <c r="BT329">
        <v>1</v>
      </c>
      <c r="BU329">
        <v>4</v>
      </c>
      <c r="BV329">
        <v>19</v>
      </c>
      <c r="BW329">
        <v>0</v>
      </c>
      <c r="BX329">
        <v>0</v>
      </c>
      <c r="BY329">
        <v>119</v>
      </c>
      <c r="BZ329" s="11">
        <v>45730</v>
      </c>
      <c r="CA329" s="12">
        <v>213</v>
      </c>
      <c r="CB329" s="13">
        <v>44.601388888888891</v>
      </c>
      <c r="CC329" s="13">
        <v>0.60277777777777775</v>
      </c>
      <c r="CD329">
        <v>12</v>
      </c>
      <c r="CE329">
        <v>19</v>
      </c>
      <c r="CF329" t="s">
        <v>294</v>
      </c>
      <c r="CG329">
        <v>46</v>
      </c>
      <c r="CH329">
        <v>83</v>
      </c>
      <c r="CI329">
        <v>33</v>
      </c>
      <c r="CJ329">
        <v>24</v>
      </c>
      <c r="DD329">
        <v>1.44</v>
      </c>
      <c r="DE329">
        <v>70</v>
      </c>
      <c r="DG329">
        <v>1.74</v>
      </c>
      <c r="DH329">
        <v>78</v>
      </c>
      <c r="DL329" t="s">
        <v>8</v>
      </c>
    </row>
    <row r="330" spans="28:116" x14ac:dyDescent="0.3">
      <c r="AB330">
        <v>210</v>
      </c>
      <c r="AC330" t="s">
        <v>489</v>
      </c>
      <c r="AD330">
        <v>23</v>
      </c>
      <c r="AE330" t="s">
        <v>208</v>
      </c>
      <c r="AF330" t="s">
        <v>105</v>
      </c>
      <c r="AG330">
        <v>69</v>
      </c>
      <c r="AH330">
        <v>14</v>
      </c>
      <c r="AI330">
        <v>22</v>
      </c>
      <c r="AJ330">
        <v>36</v>
      </c>
      <c r="AK330">
        <v>-19</v>
      </c>
      <c r="AL330">
        <v>14</v>
      </c>
      <c r="AM330">
        <v>11</v>
      </c>
      <c r="AN330">
        <v>3</v>
      </c>
      <c r="AO330">
        <v>0</v>
      </c>
      <c r="AP330">
        <v>3</v>
      </c>
      <c r="AQ330">
        <v>12</v>
      </c>
      <c r="AR330">
        <v>10</v>
      </c>
      <c r="AS330">
        <v>0</v>
      </c>
      <c r="AT330">
        <v>117</v>
      </c>
      <c r="AU330" s="11" t="s">
        <v>366</v>
      </c>
      <c r="AV330">
        <v>258</v>
      </c>
      <c r="AW330" s="12">
        <v>42.872222222222227</v>
      </c>
      <c r="AX330" s="13">
        <v>0.62152777777777779</v>
      </c>
      <c r="AY330">
        <v>1</v>
      </c>
      <c r="AZ330">
        <v>5</v>
      </c>
      <c r="BA330" s="11">
        <v>45854</v>
      </c>
      <c r="BB330">
        <v>22</v>
      </c>
      <c r="BC330">
        <v>38</v>
      </c>
      <c r="BD330">
        <v>12</v>
      </c>
      <c r="BE330">
        <v>47</v>
      </c>
      <c r="BH330" t="s">
        <v>674</v>
      </c>
      <c r="BI330">
        <v>23</v>
      </c>
      <c r="BJ330" t="s">
        <v>191</v>
      </c>
      <c r="BK330" t="s">
        <v>124</v>
      </c>
      <c r="BL330">
        <v>80</v>
      </c>
      <c r="BM330">
        <v>24</v>
      </c>
      <c r="BN330">
        <v>12</v>
      </c>
      <c r="BO330">
        <v>37</v>
      </c>
      <c r="BP330">
        <v>21</v>
      </c>
      <c r="BQ330">
        <v>8</v>
      </c>
      <c r="BR330">
        <v>4</v>
      </c>
      <c r="BS330">
        <v>0</v>
      </c>
      <c r="BT330">
        <v>0</v>
      </c>
      <c r="BU330">
        <v>5</v>
      </c>
      <c r="BV330">
        <v>12</v>
      </c>
      <c r="BW330">
        <v>0</v>
      </c>
      <c r="BX330">
        <v>0</v>
      </c>
      <c r="BY330">
        <v>120</v>
      </c>
      <c r="BZ330" t="s">
        <v>268</v>
      </c>
      <c r="CA330" s="12">
        <v>198</v>
      </c>
      <c r="CB330" s="13">
        <v>40.354166666666664</v>
      </c>
      <c r="CC330" s="13">
        <v>0.50416666666666665</v>
      </c>
      <c r="CD330">
        <v>0</v>
      </c>
      <c r="CE330">
        <v>0</v>
      </c>
      <c r="CG330">
        <v>19</v>
      </c>
      <c r="CH330">
        <v>100</v>
      </c>
      <c r="CI330">
        <v>29</v>
      </c>
      <c r="CJ330">
        <v>14</v>
      </c>
      <c r="DD330">
        <v>1.43</v>
      </c>
      <c r="DE330">
        <v>70</v>
      </c>
      <c r="DG330">
        <v>1.73</v>
      </c>
      <c r="DH330">
        <v>78</v>
      </c>
      <c r="DL330" t="s">
        <v>9</v>
      </c>
    </row>
    <row r="331" spans="28:116" x14ac:dyDescent="0.3">
      <c r="AB331">
        <v>211</v>
      </c>
      <c r="AC331" t="s">
        <v>483</v>
      </c>
      <c r="AD331">
        <v>33</v>
      </c>
      <c r="AE331" t="s">
        <v>265</v>
      </c>
      <c r="AF331" t="s">
        <v>109</v>
      </c>
      <c r="AG331">
        <v>77</v>
      </c>
      <c r="AH331">
        <v>15</v>
      </c>
      <c r="AI331">
        <v>20</v>
      </c>
      <c r="AJ331">
        <v>35</v>
      </c>
      <c r="AK331">
        <v>-6</v>
      </c>
      <c r="AL331">
        <v>34</v>
      </c>
      <c r="AM331">
        <v>10</v>
      </c>
      <c r="AN331">
        <v>4</v>
      </c>
      <c r="AO331">
        <v>1</v>
      </c>
      <c r="AP331">
        <v>4</v>
      </c>
      <c r="AQ331">
        <v>17</v>
      </c>
      <c r="AR331">
        <v>1</v>
      </c>
      <c r="AS331">
        <v>2</v>
      </c>
      <c r="AT331">
        <v>183</v>
      </c>
      <c r="AU331" s="11">
        <v>45696</v>
      </c>
      <c r="AV331">
        <v>362</v>
      </c>
      <c r="AW331" s="12">
        <v>56.631250000000001</v>
      </c>
      <c r="AX331" s="13">
        <v>0.73541666666666661</v>
      </c>
      <c r="AY331">
        <v>38</v>
      </c>
      <c r="AZ331">
        <v>40</v>
      </c>
      <c r="BA331" t="s">
        <v>484</v>
      </c>
      <c r="BB331">
        <v>58</v>
      </c>
      <c r="BC331">
        <v>165</v>
      </c>
      <c r="BD331">
        <v>30</v>
      </c>
      <c r="BE331">
        <v>70</v>
      </c>
      <c r="BH331" t="s">
        <v>508</v>
      </c>
      <c r="BI331">
        <v>34</v>
      </c>
      <c r="BJ331" t="s">
        <v>317</v>
      </c>
      <c r="BK331" t="s">
        <v>109</v>
      </c>
      <c r="BL331">
        <v>63</v>
      </c>
      <c r="BM331">
        <v>18</v>
      </c>
      <c r="BN331">
        <v>18</v>
      </c>
      <c r="BO331">
        <v>36</v>
      </c>
      <c r="BP331">
        <v>16</v>
      </c>
      <c r="BQ331">
        <v>26</v>
      </c>
      <c r="BR331">
        <v>11</v>
      </c>
      <c r="BS331">
        <v>2</v>
      </c>
      <c r="BT331">
        <v>0</v>
      </c>
      <c r="BU331">
        <v>5</v>
      </c>
      <c r="BV331">
        <v>16</v>
      </c>
      <c r="BW331">
        <v>2</v>
      </c>
      <c r="BX331">
        <v>0</v>
      </c>
      <c r="BY331">
        <v>145</v>
      </c>
      <c r="BZ331" s="11">
        <v>45759</v>
      </c>
      <c r="CA331" s="12">
        <v>275</v>
      </c>
      <c r="CB331" s="13">
        <v>49.171527777777776</v>
      </c>
      <c r="CC331" s="13">
        <v>0.78055555555555556</v>
      </c>
      <c r="CD331">
        <v>14</v>
      </c>
      <c r="CE331">
        <v>25</v>
      </c>
      <c r="CF331" t="s">
        <v>1544</v>
      </c>
      <c r="CG331">
        <v>25</v>
      </c>
      <c r="CH331">
        <v>72</v>
      </c>
      <c r="CI331">
        <v>29</v>
      </c>
      <c r="CJ331">
        <v>33</v>
      </c>
      <c r="DD331">
        <v>1.42</v>
      </c>
      <c r="DE331">
        <v>70</v>
      </c>
      <c r="DG331">
        <v>1.72</v>
      </c>
      <c r="DH331">
        <v>78</v>
      </c>
      <c r="DL331" t="s">
        <v>10</v>
      </c>
    </row>
    <row r="332" spans="28:116" x14ac:dyDescent="0.3">
      <c r="AB332">
        <v>212</v>
      </c>
      <c r="AC332" t="s">
        <v>495</v>
      </c>
      <c r="AD332">
        <v>28</v>
      </c>
      <c r="AE332" t="s">
        <v>139</v>
      </c>
      <c r="AF332" t="s">
        <v>109</v>
      </c>
      <c r="AG332">
        <v>78</v>
      </c>
      <c r="AH332">
        <v>12</v>
      </c>
      <c r="AI332">
        <v>23</v>
      </c>
      <c r="AJ332">
        <v>35</v>
      </c>
      <c r="AK332">
        <v>1</v>
      </c>
      <c r="AL332">
        <v>10</v>
      </c>
      <c r="AM332">
        <v>9</v>
      </c>
      <c r="AN332">
        <v>0</v>
      </c>
      <c r="AO332">
        <v>3</v>
      </c>
      <c r="AP332">
        <v>5</v>
      </c>
      <c r="AQ332">
        <v>20</v>
      </c>
      <c r="AR332">
        <v>0</v>
      </c>
      <c r="AS332">
        <v>3</v>
      </c>
      <c r="AT332">
        <v>79</v>
      </c>
      <c r="AU332" s="11">
        <v>45703</v>
      </c>
      <c r="AV332">
        <v>167</v>
      </c>
      <c r="AW332" s="12">
        <v>50.516666666666673</v>
      </c>
      <c r="AX332" s="13">
        <v>0.6479166666666667</v>
      </c>
      <c r="AY332">
        <v>567</v>
      </c>
      <c r="AZ332">
        <v>495</v>
      </c>
      <c r="BA332" t="s">
        <v>496</v>
      </c>
      <c r="BB332">
        <v>57</v>
      </c>
      <c r="BC332">
        <v>119</v>
      </c>
      <c r="BD332">
        <v>15</v>
      </c>
      <c r="BE332">
        <v>57</v>
      </c>
      <c r="BJ332" t="s">
        <v>71</v>
      </c>
      <c r="BK332" t="s">
        <v>72</v>
      </c>
      <c r="BL332" t="s">
        <v>73</v>
      </c>
      <c r="BM332" t="s">
        <v>74</v>
      </c>
      <c r="BN332" t="s">
        <v>75</v>
      </c>
      <c r="BO332">
        <v>36</v>
      </c>
      <c r="BP332">
        <v>16</v>
      </c>
      <c r="BQ332">
        <v>28</v>
      </c>
      <c r="BR332">
        <v>15</v>
      </c>
      <c r="BS332">
        <v>1</v>
      </c>
      <c r="CA332" s="12"/>
      <c r="CB332" s="13"/>
      <c r="DD332">
        <v>1.41</v>
      </c>
      <c r="DE332">
        <v>70</v>
      </c>
      <c r="DG332">
        <v>1.71</v>
      </c>
      <c r="DH332">
        <v>78</v>
      </c>
      <c r="DL332" t="s">
        <v>11</v>
      </c>
    </row>
    <row r="333" spans="28:116" x14ac:dyDescent="0.3">
      <c r="AB333">
        <v>213</v>
      </c>
      <c r="AC333" t="s">
        <v>485</v>
      </c>
      <c r="AD333">
        <v>31</v>
      </c>
      <c r="AE333" t="s">
        <v>215</v>
      </c>
      <c r="AF333" t="s">
        <v>109</v>
      </c>
      <c r="AG333">
        <v>78</v>
      </c>
      <c r="AH333">
        <v>18</v>
      </c>
      <c r="AI333">
        <v>17</v>
      </c>
      <c r="AJ333">
        <v>35</v>
      </c>
      <c r="AK333">
        <v>0</v>
      </c>
      <c r="AL333">
        <v>8</v>
      </c>
      <c r="AM333">
        <v>13</v>
      </c>
      <c r="AN333">
        <v>5</v>
      </c>
      <c r="AO333">
        <v>0</v>
      </c>
      <c r="AP333">
        <v>2</v>
      </c>
      <c r="AQ333">
        <v>17</v>
      </c>
      <c r="AR333">
        <v>0</v>
      </c>
      <c r="AS333">
        <v>0</v>
      </c>
      <c r="AT333">
        <v>107</v>
      </c>
      <c r="AU333" s="11">
        <v>45885</v>
      </c>
      <c r="AV333">
        <v>194</v>
      </c>
      <c r="AW333" s="12">
        <v>51.031944444444441</v>
      </c>
      <c r="AX333" s="13">
        <v>0.65416666666666667</v>
      </c>
      <c r="AY333">
        <v>501</v>
      </c>
      <c r="AZ333">
        <v>547</v>
      </c>
      <c r="BA333" t="s">
        <v>486</v>
      </c>
      <c r="BB333">
        <v>59</v>
      </c>
      <c r="BC333">
        <v>41</v>
      </c>
      <c r="BD333">
        <v>23</v>
      </c>
      <c r="BE333">
        <v>47</v>
      </c>
      <c r="BH333" t="s">
        <v>77</v>
      </c>
      <c r="BI333" t="s">
        <v>78</v>
      </c>
      <c r="BJ333" t="s">
        <v>79</v>
      </c>
      <c r="BK333" t="s">
        <v>80</v>
      </c>
      <c r="BL333" t="s">
        <v>3</v>
      </c>
      <c r="BM333" t="s">
        <v>4</v>
      </c>
      <c r="BN333" t="s">
        <v>5</v>
      </c>
      <c r="BO333">
        <v>36</v>
      </c>
      <c r="BP333">
        <v>23</v>
      </c>
      <c r="BQ333">
        <v>51</v>
      </c>
      <c r="BR333">
        <v>24</v>
      </c>
      <c r="BS333">
        <v>0</v>
      </c>
      <c r="BT333" t="s">
        <v>85</v>
      </c>
      <c r="BU333" t="s">
        <v>86</v>
      </c>
      <c r="BV333" t="s">
        <v>87</v>
      </c>
      <c r="BW333" t="s">
        <v>88</v>
      </c>
      <c r="BX333" t="s">
        <v>89</v>
      </c>
      <c r="BY333" t="s">
        <v>90</v>
      </c>
      <c r="BZ333" t="s">
        <v>91</v>
      </c>
      <c r="CA333" s="12" t="s">
        <v>92</v>
      </c>
      <c r="CB333" s="13" t="s">
        <v>93</v>
      </c>
      <c r="CC333" t="s">
        <v>94</v>
      </c>
      <c r="CD333" t="s">
        <v>95</v>
      </c>
      <c r="CE333" t="s">
        <v>96</v>
      </c>
      <c r="CF333" t="s">
        <v>97</v>
      </c>
      <c r="CG333" t="s">
        <v>98</v>
      </c>
      <c r="CH333" t="s">
        <v>99</v>
      </c>
      <c r="CI333" t="s">
        <v>100</v>
      </c>
      <c r="CJ333" t="s">
        <v>101</v>
      </c>
      <c r="CK333" t="s">
        <v>102</v>
      </c>
      <c r="DD333">
        <v>1.4</v>
      </c>
      <c r="DE333">
        <v>70</v>
      </c>
      <c r="DG333">
        <v>1.7</v>
      </c>
      <c r="DH333">
        <v>78</v>
      </c>
      <c r="DL333" t="s">
        <v>12</v>
      </c>
    </row>
    <row r="334" spans="28:116" x14ac:dyDescent="0.3">
      <c r="AB334">
        <v>214</v>
      </c>
      <c r="AC334" t="s">
        <v>487</v>
      </c>
      <c r="AD334">
        <v>32</v>
      </c>
      <c r="AE334" t="s">
        <v>123</v>
      </c>
      <c r="AF334" t="s">
        <v>105</v>
      </c>
      <c r="AG334">
        <v>78</v>
      </c>
      <c r="AH334">
        <v>15</v>
      </c>
      <c r="AI334">
        <v>20</v>
      </c>
      <c r="AJ334">
        <v>35</v>
      </c>
      <c r="AK334">
        <v>14</v>
      </c>
      <c r="AL334">
        <v>24</v>
      </c>
      <c r="AM334">
        <v>12</v>
      </c>
      <c r="AN334">
        <v>3</v>
      </c>
      <c r="AO334">
        <v>0</v>
      </c>
      <c r="AP334">
        <v>2</v>
      </c>
      <c r="AQ334">
        <v>13</v>
      </c>
      <c r="AR334">
        <v>7</v>
      </c>
      <c r="AS334">
        <v>0</v>
      </c>
      <c r="AT334">
        <v>137</v>
      </c>
      <c r="AU334" s="11">
        <v>45910</v>
      </c>
      <c r="AV334">
        <v>252</v>
      </c>
      <c r="AW334" s="12">
        <v>47.921527777777776</v>
      </c>
      <c r="AX334" s="13">
        <v>0.61458333333333337</v>
      </c>
      <c r="AY334">
        <v>20</v>
      </c>
      <c r="AZ334">
        <v>25</v>
      </c>
      <c r="BA334" s="11" t="s">
        <v>228</v>
      </c>
      <c r="BB334">
        <v>39</v>
      </c>
      <c r="BC334">
        <v>143</v>
      </c>
      <c r="BD334">
        <v>14</v>
      </c>
      <c r="BE334">
        <v>52</v>
      </c>
      <c r="BH334" t="s">
        <v>269</v>
      </c>
      <c r="BI334">
        <v>24</v>
      </c>
      <c r="BJ334" t="s">
        <v>123</v>
      </c>
      <c r="BK334" t="s">
        <v>109</v>
      </c>
      <c r="BL334">
        <v>47</v>
      </c>
      <c r="BM334">
        <v>22</v>
      </c>
      <c r="BN334">
        <v>14</v>
      </c>
      <c r="BO334">
        <v>36</v>
      </c>
      <c r="BP334">
        <v>-15</v>
      </c>
      <c r="BQ334">
        <v>54</v>
      </c>
      <c r="BR334">
        <v>13</v>
      </c>
      <c r="BS334">
        <v>5</v>
      </c>
      <c r="BT334">
        <v>0</v>
      </c>
      <c r="BU334">
        <v>5</v>
      </c>
      <c r="BV334">
        <v>9</v>
      </c>
      <c r="BW334">
        <v>5</v>
      </c>
      <c r="BX334">
        <v>0</v>
      </c>
      <c r="BY334">
        <v>117</v>
      </c>
      <c r="BZ334" s="11">
        <v>45887</v>
      </c>
      <c r="CA334" s="12">
        <v>180</v>
      </c>
      <c r="CB334" s="13">
        <v>33.306249999999999</v>
      </c>
      <c r="CC334" s="13">
        <v>0.70833333333333337</v>
      </c>
      <c r="CD334">
        <v>27</v>
      </c>
      <c r="CE334">
        <v>32</v>
      </c>
      <c r="CF334" t="s">
        <v>176</v>
      </c>
      <c r="CG334">
        <v>24</v>
      </c>
      <c r="CH334">
        <v>14</v>
      </c>
      <c r="CI334">
        <v>21</v>
      </c>
      <c r="CJ334">
        <v>13</v>
      </c>
      <c r="DD334">
        <v>1.39</v>
      </c>
      <c r="DE334">
        <v>69</v>
      </c>
      <c r="DG334">
        <v>1.69</v>
      </c>
      <c r="DH334">
        <v>78</v>
      </c>
      <c r="DL334" t="s">
        <v>2240</v>
      </c>
    </row>
    <row r="335" spans="28:116" x14ac:dyDescent="0.3">
      <c r="AB335">
        <v>215</v>
      </c>
      <c r="AC335" t="s">
        <v>488</v>
      </c>
      <c r="AD335">
        <v>31</v>
      </c>
      <c r="AE335" t="s">
        <v>181</v>
      </c>
      <c r="AF335" t="s">
        <v>126</v>
      </c>
      <c r="AG335">
        <v>62</v>
      </c>
      <c r="AH335">
        <v>15</v>
      </c>
      <c r="AI335">
        <v>20</v>
      </c>
      <c r="AJ335">
        <v>35</v>
      </c>
      <c r="AK335">
        <v>8</v>
      </c>
      <c r="AL335">
        <v>8</v>
      </c>
      <c r="AM335">
        <v>13</v>
      </c>
      <c r="AN335">
        <v>1</v>
      </c>
      <c r="AO335">
        <v>1</v>
      </c>
      <c r="AP335">
        <v>4</v>
      </c>
      <c r="AQ335">
        <v>19</v>
      </c>
      <c r="AR335">
        <v>0</v>
      </c>
      <c r="AS335">
        <v>1</v>
      </c>
      <c r="AT335">
        <v>122</v>
      </c>
      <c r="AU335" s="11">
        <v>45728</v>
      </c>
      <c r="AV335">
        <v>246</v>
      </c>
      <c r="AW335" s="12">
        <v>61.622222222222227</v>
      </c>
      <c r="AX335" s="13">
        <v>0.99375000000000002</v>
      </c>
      <c r="AY335">
        <v>0</v>
      </c>
      <c r="AZ335">
        <v>0</v>
      </c>
      <c r="BB335">
        <v>140</v>
      </c>
      <c r="BC335">
        <v>90</v>
      </c>
      <c r="BD335">
        <v>27</v>
      </c>
      <c r="BE335">
        <v>86</v>
      </c>
      <c r="BH335" t="s">
        <v>772</v>
      </c>
      <c r="BI335">
        <v>28</v>
      </c>
      <c r="BJ335" t="s">
        <v>271</v>
      </c>
      <c r="BK335" t="s">
        <v>109</v>
      </c>
      <c r="BL335">
        <v>82</v>
      </c>
      <c r="BM335">
        <v>22</v>
      </c>
      <c r="BN335">
        <v>13</v>
      </c>
      <c r="BT335">
        <v>0</v>
      </c>
      <c r="BU335">
        <v>4</v>
      </c>
      <c r="BV335">
        <v>13</v>
      </c>
      <c r="BW335">
        <v>0</v>
      </c>
      <c r="BX335">
        <v>0</v>
      </c>
      <c r="BY335">
        <v>126</v>
      </c>
      <c r="BZ335" s="11">
        <v>45794</v>
      </c>
      <c r="CA335" s="12">
        <v>237</v>
      </c>
      <c r="CB335" s="13">
        <v>56.617361111111109</v>
      </c>
      <c r="CC335" s="13">
        <v>0.69027777777777777</v>
      </c>
      <c r="CD335">
        <v>618</v>
      </c>
      <c r="CE335">
        <v>618</v>
      </c>
      <c r="CF335" t="s">
        <v>106</v>
      </c>
      <c r="CG335">
        <v>73</v>
      </c>
      <c r="CH335">
        <v>143</v>
      </c>
      <c r="CI335">
        <v>54</v>
      </c>
      <c r="CJ335">
        <v>35</v>
      </c>
      <c r="CK335" t="s">
        <v>1545</v>
      </c>
      <c r="DD335">
        <v>1.38</v>
      </c>
      <c r="DE335">
        <v>69</v>
      </c>
      <c r="DG335">
        <v>1.68</v>
      </c>
      <c r="DH335">
        <v>78</v>
      </c>
      <c r="DL335" t="s">
        <v>13</v>
      </c>
    </row>
    <row r="336" spans="28:116" x14ac:dyDescent="0.3">
      <c r="AB336">
        <v>216</v>
      </c>
      <c r="AC336" t="s">
        <v>490</v>
      </c>
      <c r="AD336">
        <v>28</v>
      </c>
      <c r="AE336" t="s">
        <v>104</v>
      </c>
      <c r="AF336" t="s">
        <v>126</v>
      </c>
      <c r="AG336">
        <v>68</v>
      </c>
      <c r="AH336">
        <v>5</v>
      </c>
      <c r="AI336">
        <v>30</v>
      </c>
      <c r="AJ336">
        <v>35</v>
      </c>
      <c r="AK336">
        <v>10</v>
      </c>
      <c r="AL336">
        <v>14</v>
      </c>
      <c r="AM336">
        <v>4</v>
      </c>
      <c r="AN336">
        <v>1</v>
      </c>
      <c r="AO336">
        <v>0</v>
      </c>
      <c r="AP336">
        <v>0</v>
      </c>
      <c r="AQ336">
        <v>23</v>
      </c>
      <c r="AR336">
        <v>7</v>
      </c>
      <c r="AS336">
        <v>0</v>
      </c>
      <c r="AT336">
        <v>103</v>
      </c>
      <c r="AU336" s="11">
        <v>45904</v>
      </c>
      <c r="AV336">
        <v>268</v>
      </c>
      <c r="AW336" s="12">
        <v>49.604861111111113</v>
      </c>
      <c r="AX336" s="13">
        <v>0.72916666666666663</v>
      </c>
      <c r="AY336">
        <v>0</v>
      </c>
      <c r="AZ336">
        <v>0</v>
      </c>
      <c r="BB336">
        <v>65</v>
      </c>
      <c r="BC336">
        <v>36</v>
      </c>
      <c r="BD336">
        <v>9</v>
      </c>
      <c r="BE336">
        <v>51</v>
      </c>
      <c r="BH336" t="s">
        <v>314</v>
      </c>
      <c r="BI336">
        <v>20</v>
      </c>
      <c r="BJ336" t="s">
        <v>1456</v>
      </c>
      <c r="BK336" t="s">
        <v>105</v>
      </c>
      <c r="BL336">
        <v>45</v>
      </c>
      <c r="BM336">
        <v>18</v>
      </c>
      <c r="BN336">
        <v>17</v>
      </c>
      <c r="BO336" t="s">
        <v>81</v>
      </c>
      <c r="BP336" t="s">
        <v>7</v>
      </c>
      <c r="BQ336" t="s">
        <v>82</v>
      </c>
      <c r="BR336" t="s">
        <v>83</v>
      </c>
      <c r="BS336" t="s">
        <v>84</v>
      </c>
      <c r="BT336">
        <v>1</v>
      </c>
      <c r="BU336">
        <v>4</v>
      </c>
      <c r="BV336">
        <v>12</v>
      </c>
      <c r="BW336">
        <v>4</v>
      </c>
      <c r="BX336">
        <v>1</v>
      </c>
      <c r="BY336">
        <v>121</v>
      </c>
      <c r="BZ336" s="11">
        <v>45914</v>
      </c>
      <c r="CA336" s="12">
        <v>227</v>
      </c>
      <c r="CB336" s="13">
        <v>30.522916666666664</v>
      </c>
      <c r="CC336" s="13">
        <v>0.67847222222222225</v>
      </c>
      <c r="CD336">
        <v>6</v>
      </c>
      <c r="CE336">
        <v>23</v>
      </c>
      <c r="CF336" s="11">
        <v>45858</v>
      </c>
      <c r="CG336">
        <v>24</v>
      </c>
      <c r="CH336">
        <v>32</v>
      </c>
      <c r="CI336">
        <v>23</v>
      </c>
      <c r="CJ336">
        <v>16</v>
      </c>
      <c r="DD336">
        <v>1.37</v>
      </c>
      <c r="DE336">
        <v>69</v>
      </c>
      <c r="DG336">
        <v>1.67</v>
      </c>
      <c r="DH336">
        <v>78</v>
      </c>
      <c r="DL336" t="s">
        <v>14</v>
      </c>
    </row>
    <row r="337" spans="28:116" x14ac:dyDescent="0.3">
      <c r="AB337">
        <v>217</v>
      </c>
      <c r="AC337" t="s">
        <v>491</v>
      </c>
      <c r="AD337">
        <v>25</v>
      </c>
      <c r="AE337" t="s">
        <v>160</v>
      </c>
      <c r="AF337" t="s">
        <v>109</v>
      </c>
      <c r="AG337">
        <v>56</v>
      </c>
      <c r="AH337">
        <v>21</v>
      </c>
      <c r="AI337">
        <v>14</v>
      </c>
      <c r="AJ337">
        <v>35</v>
      </c>
      <c r="AK337">
        <v>-6</v>
      </c>
      <c r="AL337">
        <v>44</v>
      </c>
      <c r="AM337">
        <v>12</v>
      </c>
      <c r="AN337">
        <v>6</v>
      </c>
      <c r="AO337">
        <v>3</v>
      </c>
      <c r="AP337">
        <v>5</v>
      </c>
      <c r="AQ337">
        <v>8</v>
      </c>
      <c r="AR337">
        <v>5</v>
      </c>
      <c r="AS337">
        <v>1</v>
      </c>
      <c r="AT337">
        <v>96</v>
      </c>
      <c r="AU337" s="11">
        <v>45921</v>
      </c>
      <c r="AV337">
        <v>178</v>
      </c>
      <c r="AW337" s="12">
        <v>42.808333333333337</v>
      </c>
      <c r="AX337" s="13">
        <v>0.76458333333333339</v>
      </c>
      <c r="AY337">
        <v>413</v>
      </c>
      <c r="AZ337">
        <v>354</v>
      </c>
      <c r="BA337" t="s">
        <v>402</v>
      </c>
      <c r="BB337">
        <v>47</v>
      </c>
      <c r="BC337">
        <v>135</v>
      </c>
      <c r="BD337">
        <v>13</v>
      </c>
      <c r="BE337">
        <v>33</v>
      </c>
      <c r="BH337" t="s">
        <v>757</v>
      </c>
      <c r="BI337">
        <v>32</v>
      </c>
      <c r="BJ337" t="s">
        <v>130</v>
      </c>
      <c r="BK337" t="s">
        <v>124</v>
      </c>
      <c r="BL337">
        <v>76</v>
      </c>
      <c r="BM337">
        <v>16</v>
      </c>
      <c r="BN337">
        <v>19</v>
      </c>
      <c r="BO337">
        <v>36</v>
      </c>
      <c r="BP337">
        <v>11</v>
      </c>
      <c r="BQ337">
        <v>14</v>
      </c>
      <c r="BR337">
        <v>13</v>
      </c>
      <c r="BS337">
        <v>9</v>
      </c>
      <c r="BT337">
        <v>1</v>
      </c>
      <c r="BU337">
        <v>2</v>
      </c>
      <c r="BV337">
        <v>16</v>
      </c>
      <c r="BW337">
        <v>2</v>
      </c>
      <c r="BX337">
        <v>1</v>
      </c>
      <c r="BY337">
        <v>156</v>
      </c>
      <c r="BZ337" s="11">
        <v>45726</v>
      </c>
      <c r="CA337" s="12">
        <v>289</v>
      </c>
      <c r="CB337" s="13">
        <v>53.446527777777781</v>
      </c>
      <c r="CC337" s="13">
        <v>0.70347222222222217</v>
      </c>
      <c r="CD337">
        <v>489</v>
      </c>
      <c r="CE337">
        <v>403</v>
      </c>
      <c r="CF337" t="s">
        <v>692</v>
      </c>
      <c r="CG337">
        <v>49</v>
      </c>
      <c r="CH337">
        <v>94</v>
      </c>
      <c r="CI337">
        <v>27</v>
      </c>
      <c r="CJ337">
        <v>28</v>
      </c>
      <c r="DD337">
        <v>1.36</v>
      </c>
      <c r="DE337">
        <v>69</v>
      </c>
      <c r="DG337">
        <v>1.66</v>
      </c>
      <c r="DH337">
        <v>78</v>
      </c>
      <c r="DL337" t="s">
        <v>15</v>
      </c>
    </row>
    <row r="338" spans="28:116" x14ac:dyDescent="0.3">
      <c r="AB338">
        <v>217</v>
      </c>
      <c r="AC338" t="s">
        <v>491</v>
      </c>
      <c r="AD338">
        <v>25</v>
      </c>
      <c r="AE338" t="s">
        <v>193</v>
      </c>
      <c r="AF338" t="s">
        <v>109</v>
      </c>
      <c r="AG338">
        <v>53</v>
      </c>
      <c r="AH338">
        <v>20</v>
      </c>
      <c r="AI338">
        <v>13</v>
      </c>
      <c r="AJ338">
        <v>33</v>
      </c>
      <c r="AK338">
        <v>-5</v>
      </c>
      <c r="AL338">
        <v>34</v>
      </c>
      <c r="AM338">
        <v>11</v>
      </c>
      <c r="AN338">
        <v>6</v>
      </c>
      <c r="AO338">
        <v>3</v>
      </c>
      <c r="AP338">
        <v>5</v>
      </c>
      <c r="AQ338">
        <v>7</v>
      </c>
      <c r="AR338">
        <v>5</v>
      </c>
      <c r="AS338">
        <v>1</v>
      </c>
      <c r="AT338">
        <v>94</v>
      </c>
      <c r="AU338" s="11">
        <v>45737</v>
      </c>
      <c r="AV338">
        <v>173</v>
      </c>
      <c r="AW338" s="12">
        <v>40.484027777777776</v>
      </c>
      <c r="AX338" s="13">
        <v>0.76388888888888884</v>
      </c>
      <c r="AY338">
        <v>386</v>
      </c>
      <c r="AZ338">
        <v>331</v>
      </c>
      <c r="BA338" t="s">
        <v>402</v>
      </c>
      <c r="BB338">
        <v>45</v>
      </c>
      <c r="BC338">
        <v>133</v>
      </c>
      <c r="BD338">
        <v>13</v>
      </c>
      <c r="BE338">
        <v>31</v>
      </c>
      <c r="BH338" t="s">
        <v>736</v>
      </c>
      <c r="BI338">
        <v>30</v>
      </c>
      <c r="BJ338" t="s">
        <v>189</v>
      </c>
      <c r="BK338" t="s">
        <v>109</v>
      </c>
      <c r="BL338">
        <v>58</v>
      </c>
      <c r="BM338">
        <v>22</v>
      </c>
      <c r="BN338">
        <v>13</v>
      </c>
      <c r="BO338">
        <v>35</v>
      </c>
      <c r="BP338">
        <v>4</v>
      </c>
      <c r="BQ338">
        <v>43</v>
      </c>
      <c r="BR338">
        <v>20</v>
      </c>
      <c r="BS338">
        <v>2</v>
      </c>
      <c r="BT338">
        <v>1</v>
      </c>
      <c r="BU338">
        <v>1</v>
      </c>
      <c r="BV338">
        <v>10</v>
      </c>
      <c r="BW338">
        <v>3</v>
      </c>
      <c r="BX338">
        <v>0</v>
      </c>
      <c r="BY338">
        <v>155</v>
      </c>
      <c r="BZ338" s="11">
        <v>45702</v>
      </c>
      <c r="CA338" s="12">
        <v>287</v>
      </c>
      <c r="CB338" s="13">
        <v>48.565277777777773</v>
      </c>
      <c r="CC338" s="13">
        <v>0.83750000000000002</v>
      </c>
      <c r="CD338">
        <v>604</v>
      </c>
      <c r="CE338">
        <v>509</v>
      </c>
      <c r="CF338" t="s">
        <v>113</v>
      </c>
      <c r="CG338">
        <v>74</v>
      </c>
      <c r="CH338">
        <v>119</v>
      </c>
      <c r="CI338">
        <v>24</v>
      </c>
      <c r="CJ338">
        <v>19</v>
      </c>
      <c r="CK338" t="s">
        <v>1426</v>
      </c>
      <c r="DD338">
        <v>1.35</v>
      </c>
      <c r="DE338">
        <v>69</v>
      </c>
      <c r="DG338">
        <v>1.65</v>
      </c>
      <c r="DH338">
        <v>78</v>
      </c>
      <c r="DL338" t="s">
        <v>1417</v>
      </c>
    </row>
    <row r="339" spans="28:116" x14ac:dyDescent="0.3">
      <c r="AB339">
        <v>217</v>
      </c>
      <c r="AC339" t="s">
        <v>491</v>
      </c>
      <c r="AD339">
        <v>25</v>
      </c>
      <c r="AE339" t="s">
        <v>208</v>
      </c>
      <c r="AF339" t="s">
        <v>109</v>
      </c>
      <c r="AG339">
        <v>3</v>
      </c>
      <c r="AH339">
        <v>1</v>
      </c>
      <c r="AI339">
        <v>1</v>
      </c>
      <c r="AJ339">
        <v>2</v>
      </c>
      <c r="AK339">
        <v>-1</v>
      </c>
      <c r="AL339">
        <v>10</v>
      </c>
      <c r="AM339">
        <v>1</v>
      </c>
      <c r="AN339">
        <v>0</v>
      </c>
      <c r="AO339">
        <v>0</v>
      </c>
      <c r="AP339">
        <v>0</v>
      </c>
      <c r="AQ339">
        <v>1</v>
      </c>
      <c r="AR339">
        <v>0</v>
      </c>
      <c r="AS339">
        <v>0</v>
      </c>
      <c r="AT339">
        <v>2</v>
      </c>
      <c r="AU339" s="11" t="s">
        <v>106</v>
      </c>
      <c r="AV339">
        <v>5</v>
      </c>
      <c r="AW339" s="12">
        <v>2.3243055555555556</v>
      </c>
      <c r="AX339" s="13">
        <v>0.77500000000000002</v>
      </c>
      <c r="AY339">
        <v>27</v>
      </c>
      <c r="AZ339">
        <v>23</v>
      </c>
      <c r="BA339" t="s">
        <v>492</v>
      </c>
      <c r="BB339">
        <v>2</v>
      </c>
      <c r="BC339">
        <v>2</v>
      </c>
      <c r="BD339">
        <v>0</v>
      </c>
      <c r="BE339">
        <v>2</v>
      </c>
      <c r="BH339" t="s">
        <v>835</v>
      </c>
      <c r="BI339">
        <v>26</v>
      </c>
      <c r="BJ339" t="s">
        <v>193</v>
      </c>
      <c r="BK339" t="s">
        <v>105</v>
      </c>
      <c r="BL339">
        <v>72</v>
      </c>
      <c r="BM339">
        <v>11</v>
      </c>
      <c r="BN339">
        <v>24</v>
      </c>
      <c r="BO339">
        <v>35</v>
      </c>
      <c r="BP339">
        <v>-1</v>
      </c>
      <c r="BQ339">
        <v>14</v>
      </c>
      <c r="BR339">
        <v>8</v>
      </c>
      <c r="BS339">
        <v>9</v>
      </c>
      <c r="BT339">
        <v>1</v>
      </c>
      <c r="BU339">
        <v>3</v>
      </c>
      <c r="BV339">
        <v>23</v>
      </c>
      <c r="BW339">
        <v>0</v>
      </c>
      <c r="BX339">
        <v>1</v>
      </c>
      <c r="BY339">
        <v>124</v>
      </c>
      <c r="BZ339" s="11">
        <v>45908</v>
      </c>
      <c r="CA339" s="12">
        <v>235</v>
      </c>
      <c r="CB339" s="13">
        <v>49.415972222222223</v>
      </c>
      <c r="CC339" s="13">
        <v>0.68611111111111101</v>
      </c>
      <c r="CD339">
        <v>22</v>
      </c>
      <c r="CE339">
        <v>44</v>
      </c>
      <c r="CF339" t="s">
        <v>156</v>
      </c>
      <c r="CG339">
        <v>49</v>
      </c>
      <c r="CH339">
        <v>105</v>
      </c>
      <c r="CI339">
        <v>69</v>
      </c>
      <c r="CJ339">
        <v>36</v>
      </c>
      <c r="DD339">
        <v>1.34</v>
      </c>
      <c r="DE339">
        <v>69</v>
      </c>
      <c r="DG339">
        <v>1.64</v>
      </c>
      <c r="DH339">
        <v>78</v>
      </c>
    </row>
    <row r="340" spans="28:116" x14ac:dyDescent="0.3">
      <c r="AB340">
        <v>218</v>
      </c>
      <c r="AC340" t="s">
        <v>518</v>
      </c>
      <c r="AD340">
        <v>29</v>
      </c>
      <c r="AE340" t="s">
        <v>160</v>
      </c>
      <c r="AF340" t="s">
        <v>124</v>
      </c>
      <c r="AG340">
        <v>72</v>
      </c>
      <c r="AH340">
        <v>18</v>
      </c>
      <c r="AI340">
        <v>17</v>
      </c>
      <c r="AJ340">
        <v>35</v>
      </c>
      <c r="AK340">
        <v>-24</v>
      </c>
      <c r="AL340">
        <v>68</v>
      </c>
      <c r="AM340">
        <v>7</v>
      </c>
      <c r="AN340">
        <v>11</v>
      </c>
      <c r="AO340">
        <v>0</v>
      </c>
      <c r="AP340">
        <v>1</v>
      </c>
      <c r="AQ340">
        <v>11</v>
      </c>
      <c r="AR340">
        <v>6</v>
      </c>
      <c r="AS340">
        <v>0</v>
      </c>
      <c r="AT340">
        <v>141</v>
      </c>
      <c r="AU340" s="11">
        <v>45881</v>
      </c>
      <c r="AV340">
        <v>293</v>
      </c>
      <c r="AW340" s="12">
        <v>46.527083333333337</v>
      </c>
      <c r="AX340" s="13">
        <v>0.64652777777777781</v>
      </c>
      <c r="AY340">
        <v>5</v>
      </c>
      <c r="AZ340">
        <v>7</v>
      </c>
      <c r="BA340" t="s">
        <v>320</v>
      </c>
      <c r="BB340">
        <v>18</v>
      </c>
      <c r="BC340">
        <v>69</v>
      </c>
      <c r="BD340">
        <v>13</v>
      </c>
      <c r="BE340">
        <v>53</v>
      </c>
      <c r="BH340" t="s">
        <v>323</v>
      </c>
      <c r="BI340">
        <v>21</v>
      </c>
      <c r="BJ340" t="s">
        <v>118</v>
      </c>
      <c r="BK340" t="s">
        <v>124</v>
      </c>
      <c r="BL340">
        <v>80</v>
      </c>
      <c r="BM340">
        <v>15</v>
      </c>
      <c r="BN340">
        <v>20</v>
      </c>
      <c r="BO340">
        <v>35</v>
      </c>
      <c r="BP340">
        <v>-1</v>
      </c>
      <c r="BQ340">
        <v>54</v>
      </c>
      <c r="BR340">
        <v>14</v>
      </c>
      <c r="BS340">
        <v>1</v>
      </c>
      <c r="BT340">
        <v>0</v>
      </c>
      <c r="BU340">
        <v>3</v>
      </c>
      <c r="BV340">
        <v>18</v>
      </c>
      <c r="BW340">
        <v>2</v>
      </c>
      <c r="BX340">
        <v>0</v>
      </c>
      <c r="BY340">
        <v>115</v>
      </c>
      <c r="BZ340" t="s">
        <v>287</v>
      </c>
      <c r="CA340" s="12">
        <v>188</v>
      </c>
      <c r="CB340" s="13">
        <v>45.591666666666669</v>
      </c>
      <c r="CC340" s="13">
        <v>0.57013888888888886</v>
      </c>
      <c r="CD340">
        <v>0</v>
      </c>
      <c r="CE340">
        <v>1</v>
      </c>
      <c r="CF340" t="s">
        <v>132</v>
      </c>
      <c r="CG340">
        <v>30</v>
      </c>
      <c r="CH340">
        <v>169</v>
      </c>
      <c r="CI340">
        <v>38</v>
      </c>
      <c r="CJ340">
        <v>29</v>
      </c>
      <c r="CK340" t="s">
        <v>1546</v>
      </c>
      <c r="DD340">
        <v>1.33</v>
      </c>
      <c r="DE340">
        <v>69</v>
      </c>
      <c r="DG340">
        <v>1.63</v>
      </c>
      <c r="DH340">
        <v>78</v>
      </c>
      <c r="DL340" t="s">
        <v>1418</v>
      </c>
    </row>
    <row r="341" spans="28:116" x14ac:dyDescent="0.3">
      <c r="AB341">
        <v>218</v>
      </c>
      <c r="AC341" t="s">
        <v>518</v>
      </c>
      <c r="AD341">
        <v>29</v>
      </c>
      <c r="AE341" t="s">
        <v>134</v>
      </c>
      <c r="AF341" t="s">
        <v>124</v>
      </c>
      <c r="AG341">
        <v>58</v>
      </c>
      <c r="AH341">
        <v>14</v>
      </c>
      <c r="AI341">
        <v>15</v>
      </c>
      <c r="AJ341">
        <v>29</v>
      </c>
      <c r="AK341">
        <v>-18</v>
      </c>
      <c r="AL341">
        <v>48</v>
      </c>
      <c r="AM341">
        <v>5</v>
      </c>
      <c r="AN341">
        <v>9</v>
      </c>
      <c r="AO341">
        <v>0</v>
      </c>
      <c r="AP341">
        <v>1</v>
      </c>
      <c r="AQ341">
        <v>9</v>
      </c>
      <c r="AR341">
        <v>6</v>
      </c>
      <c r="AS341">
        <v>0</v>
      </c>
      <c r="AT341">
        <v>110</v>
      </c>
      <c r="AU341" s="11">
        <v>45850</v>
      </c>
      <c r="AV341">
        <v>231</v>
      </c>
      <c r="AW341" s="12">
        <v>36.847222222222221</v>
      </c>
      <c r="AX341" s="13">
        <v>0.63541666666666663</v>
      </c>
      <c r="AY341">
        <v>5</v>
      </c>
      <c r="AZ341">
        <v>6</v>
      </c>
      <c r="BA341" s="11" t="s">
        <v>121</v>
      </c>
      <c r="BB341">
        <v>13</v>
      </c>
      <c r="BC341">
        <v>59</v>
      </c>
      <c r="BD341">
        <v>10</v>
      </c>
      <c r="BE341">
        <v>38</v>
      </c>
      <c r="BH341" t="s">
        <v>511</v>
      </c>
      <c r="BI341">
        <v>30</v>
      </c>
      <c r="BJ341" t="s">
        <v>123</v>
      </c>
      <c r="BK341" t="s">
        <v>124</v>
      </c>
      <c r="BL341">
        <v>81</v>
      </c>
      <c r="BM341">
        <v>12</v>
      </c>
      <c r="BN341">
        <v>23</v>
      </c>
      <c r="BO341">
        <v>35</v>
      </c>
      <c r="BP341">
        <v>-8</v>
      </c>
      <c r="BQ341">
        <v>28</v>
      </c>
      <c r="BR341">
        <v>16</v>
      </c>
      <c r="BS341">
        <v>5</v>
      </c>
      <c r="BT341">
        <v>1</v>
      </c>
      <c r="BU341">
        <v>1</v>
      </c>
      <c r="BV341">
        <v>20</v>
      </c>
      <c r="BW341">
        <v>2</v>
      </c>
      <c r="BX341">
        <v>1</v>
      </c>
      <c r="BY341">
        <v>119</v>
      </c>
      <c r="BZ341" s="11">
        <v>45667</v>
      </c>
      <c r="CA341" s="12">
        <v>236</v>
      </c>
      <c r="CB341" s="13">
        <v>54.351388888888891</v>
      </c>
      <c r="CC341" s="13">
        <v>0.67083333333333339</v>
      </c>
      <c r="CD341">
        <v>676</v>
      </c>
      <c r="CE341">
        <v>704</v>
      </c>
      <c r="CF341" t="s">
        <v>413</v>
      </c>
      <c r="CG341">
        <v>65</v>
      </c>
      <c r="CH341">
        <v>181</v>
      </c>
      <c r="CI341">
        <v>38</v>
      </c>
      <c r="CJ341">
        <v>17</v>
      </c>
      <c r="CK341" t="s">
        <v>1547</v>
      </c>
      <c r="DD341">
        <v>1.32</v>
      </c>
      <c r="DE341">
        <v>69</v>
      </c>
      <c r="DG341">
        <v>1.62</v>
      </c>
      <c r="DH341">
        <v>78</v>
      </c>
    </row>
    <row r="342" spans="28:116" x14ac:dyDescent="0.3">
      <c r="AB342">
        <v>218</v>
      </c>
      <c r="AC342" t="s">
        <v>518</v>
      </c>
      <c r="AD342">
        <v>29</v>
      </c>
      <c r="AE342" t="s">
        <v>201</v>
      </c>
      <c r="AF342" t="s">
        <v>124</v>
      </c>
      <c r="AG342">
        <v>14</v>
      </c>
      <c r="AH342">
        <v>4</v>
      </c>
      <c r="AI342">
        <v>2</v>
      </c>
      <c r="AJ342">
        <v>6</v>
      </c>
      <c r="AK342">
        <v>-6</v>
      </c>
      <c r="AL342">
        <v>20</v>
      </c>
      <c r="AM342">
        <v>2</v>
      </c>
      <c r="AN342">
        <v>2</v>
      </c>
      <c r="AO342">
        <v>0</v>
      </c>
      <c r="AP342">
        <v>0</v>
      </c>
      <c r="AQ342">
        <v>2</v>
      </c>
      <c r="AR342">
        <v>0</v>
      </c>
      <c r="AS342">
        <v>0</v>
      </c>
      <c r="AT342">
        <v>31</v>
      </c>
      <c r="AU342" s="11">
        <v>45912</v>
      </c>
      <c r="AV342">
        <v>62</v>
      </c>
      <c r="AW342" s="12">
        <v>9.6798611111111104</v>
      </c>
      <c r="AX342" s="13">
        <v>0.69166666666666676</v>
      </c>
      <c r="AY342">
        <v>0</v>
      </c>
      <c r="AZ342">
        <v>1</v>
      </c>
      <c r="BA342" t="s">
        <v>132</v>
      </c>
      <c r="BB342">
        <v>5</v>
      </c>
      <c r="BC342">
        <v>10</v>
      </c>
      <c r="BD342">
        <v>3</v>
      </c>
      <c r="BE342">
        <v>15</v>
      </c>
      <c r="BH342" t="s">
        <v>394</v>
      </c>
      <c r="BI342">
        <v>22</v>
      </c>
      <c r="BJ342" t="s">
        <v>170</v>
      </c>
      <c r="BK342" t="s">
        <v>109</v>
      </c>
      <c r="BL342">
        <v>78</v>
      </c>
      <c r="BM342">
        <v>13</v>
      </c>
      <c r="BN342">
        <v>22</v>
      </c>
      <c r="BO342">
        <v>35</v>
      </c>
      <c r="BP342">
        <v>-4</v>
      </c>
      <c r="BQ342">
        <v>51</v>
      </c>
      <c r="BR342">
        <v>10</v>
      </c>
      <c r="BS342">
        <v>0</v>
      </c>
      <c r="BT342">
        <v>0</v>
      </c>
      <c r="BU342">
        <v>2</v>
      </c>
      <c r="BV342">
        <v>17</v>
      </c>
      <c r="BW342">
        <v>4</v>
      </c>
      <c r="BX342">
        <v>1</v>
      </c>
      <c r="BY342">
        <v>166</v>
      </c>
      <c r="BZ342" s="11">
        <v>45876</v>
      </c>
      <c r="CA342" s="12">
        <v>281</v>
      </c>
      <c r="CB342" s="13">
        <v>49.972916666666663</v>
      </c>
      <c r="CC342" s="13">
        <v>0.64097222222222217</v>
      </c>
      <c r="CD342">
        <v>482</v>
      </c>
      <c r="CE342">
        <v>396</v>
      </c>
      <c r="CF342" t="s">
        <v>182</v>
      </c>
      <c r="CG342">
        <v>40</v>
      </c>
      <c r="CH342">
        <v>61</v>
      </c>
      <c r="CI342">
        <v>32</v>
      </c>
      <c r="CJ342">
        <v>31</v>
      </c>
      <c r="DD342">
        <v>1.31</v>
      </c>
      <c r="DE342">
        <v>69</v>
      </c>
      <c r="DG342">
        <v>1.61</v>
      </c>
      <c r="DH342">
        <v>78</v>
      </c>
      <c r="DL342" t="s">
        <v>1419</v>
      </c>
    </row>
    <row r="343" spans="28:116" x14ac:dyDescent="0.3">
      <c r="AB343">
        <v>219</v>
      </c>
      <c r="AC343" t="s">
        <v>493</v>
      </c>
      <c r="AD343">
        <v>21</v>
      </c>
      <c r="AE343" t="s">
        <v>160</v>
      </c>
      <c r="AF343" t="s">
        <v>109</v>
      </c>
      <c r="AG343">
        <v>73</v>
      </c>
      <c r="AH343">
        <v>12</v>
      </c>
      <c r="AI343">
        <v>23</v>
      </c>
      <c r="AJ343">
        <v>35</v>
      </c>
      <c r="AK343">
        <v>-1</v>
      </c>
      <c r="AL343">
        <v>18</v>
      </c>
      <c r="AM343">
        <v>10</v>
      </c>
      <c r="AN343">
        <v>2</v>
      </c>
      <c r="AO343">
        <v>0</v>
      </c>
      <c r="AP343">
        <v>5</v>
      </c>
      <c r="AQ343">
        <v>18</v>
      </c>
      <c r="AR343">
        <v>5</v>
      </c>
      <c r="AS343">
        <v>0</v>
      </c>
      <c r="AT343">
        <v>184</v>
      </c>
      <c r="AU343" s="11">
        <v>45783</v>
      </c>
      <c r="AV343">
        <v>323</v>
      </c>
      <c r="AW343" s="12">
        <v>45.777777777777779</v>
      </c>
      <c r="AX343" s="13">
        <v>0.62708333333333333</v>
      </c>
      <c r="AY343">
        <v>86</v>
      </c>
      <c r="AZ343">
        <v>104</v>
      </c>
      <c r="BA343" t="s">
        <v>285</v>
      </c>
      <c r="BB343">
        <v>29</v>
      </c>
      <c r="BC343">
        <v>45</v>
      </c>
      <c r="BD343">
        <v>18</v>
      </c>
      <c r="BE343">
        <v>48</v>
      </c>
      <c r="BH343" t="s">
        <v>691</v>
      </c>
      <c r="BI343">
        <v>30</v>
      </c>
      <c r="BJ343" t="s">
        <v>201</v>
      </c>
      <c r="BK343" t="s">
        <v>109</v>
      </c>
      <c r="BL343">
        <v>81</v>
      </c>
      <c r="BM343">
        <v>15</v>
      </c>
      <c r="BN343">
        <v>20</v>
      </c>
      <c r="BO343">
        <v>35</v>
      </c>
      <c r="BP343">
        <v>9</v>
      </c>
      <c r="BQ343">
        <v>45</v>
      </c>
      <c r="BR343">
        <v>15</v>
      </c>
      <c r="BS343">
        <v>0</v>
      </c>
      <c r="BT343">
        <v>3</v>
      </c>
      <c r="BU343">
        <v>2</v>
      </c>
      <c r="BV343">
        <v>15</v>
      </c>
      <c r="BW343">
        <v>4</v>
      </c>
      <c r="BX343">
        <v>1</v>
      </c>
      <c r="BY343">
        <v>131</v>
      </c>
      <c r="BZ343" s="11">
        <v>45788</v>
      </c>
      <c r="CA343" s="12">
        <v>241</v>
      </c>
      <c r="CB343" s="13">
        <v>55.93611111111111</v>
      </c>
      <c r="CC343" s="13">
        <v>0.69027777777777777</v>
      </c>
      <c r="CD343">
        <v>618</v>
      </c>
      <c r="CE343">
        <v>558</v>
      </c>
      <c r="CF343" t="s">
        <v>309</v>
      </c>
      <c r="CG343">
        <v>57</v>
      </c>
      <c r="CH343">
        <v>137</v>
      </c>
      <c r="CI343">
        <v>33</v>
      </c>
      <c r="CJ343">
        <v>31</v>
      </c>
      <c r="DD343">
        <v>1.3</v>
      </c>
      <c r="DE343">
        <v>69</v>
      </c>
      <c r="DG343">
        <v>1.6</v>
      </c>
      <c r="DH343">
        <v>78</v>
      </c>
    </row>
    <row r="344" spans="28:116" x14ac:dyDescent="0.3">
      <c r="AB344">
        <v>219</v>
      </c>
      <c r="AC344" t="s">
        <v>493</v>
      </c>
      <c r="AD344">
        <v>21</v>
      </c>
      <c r="AE344" t="s">
        <v>147</v>
      </c>
      <c r="AF344" t="s">
        <v>109</v>
      </c>
      <c r="AG344">
        <v>59</v>
      </c>
      <c r="AH344">
        <v>9</v>
      </c>
      <c r="AI344">
        <v>20</v>
      </c>
      <c r="AJ344">
        <v>29</v>
      </c>
      <c r="AK344">
        <v>2</v>
      </c>
      <c r="AL344">
        <v>6</v>
      </c>
      <c r="AM344">
        <v>8</v>
      </c>
      <c r="AN344">
        <v>1</v>
      </c>
      <c r="AO344">
        <v>0</v>
      </c>
      <c r="AP344">
        <v>4</v>
      </c>
      <c r="AQ344">
        <v>15</v>
      </c>
      <c r="AR344">
        <v>5</v>
      </c>
      <c r="AS344">
        <v>0</v>
      </c>
      <c r="AT344">
        <v>148</v>
      </c>
      <c r="AU344" s="11">
        <v>45663</v>
      </c>
      <c r="AV344">
        <v>258</v>
      </c>
      <c r="AW344" s="12">
        <v>37.122916666666669</v>
      </c>
      <c r="AX344" s="13">
        <v>0.62916666666666665</v>
      </c>
      <c r="AY344">
        <v>85</v>
      </c>
      <c r="AZ344">
        <v>98</v>
      </c>
      <c r="BA344" t="s">
        <v>494</v>
      </c>
      <c r="BB344">
        <v>24</v>
      </c>
      <c r="BC344">
        <v>42</v>
      </c>
      <c r="BD344">
        <v>15</v>
      </c>
      <c r="BE344">
        <v>41</v>
      </c>
      <c r="BH344" t="s">
        <v>253</v>
      </c>
      <c r="BI344">
        <v>29</v>
      </c>
      <c r="BJ344" t="s">
        <v>178</v>
      </c>
      <c r="BK344" t="s">
        <v>105</v>
      </c>
      <c r="BL344">
        <v>74</v>
      </c>
      <c r="BM344">
        <v>18</v>
      </c>
      <c r="BN344">
        <v>17</v>
      </c>
      <c r="BO344">
        <v>35</v>
      </c>
      <c r="BP344">
        <v>17</v>
      </c>
      <c r="BQ344">
        <v>57</v>
      </c>
      <c r="BR344">
        <v>11</v>
      </c>
      <c r="BS344">
        <v>0</v>
      </c>
      <c r="BT344">
        <v>2</v>
      </c>
      <c r="BU344">
        <v>3</v>
      </c>
      <c r="BV344">
        <v>12</v>
      </c>
      <c r="BW344">
        <v>5</v>
      </c>
      <c r="BX344">
        <v>0</v>
      </c>
      <c r="BY344">
        <v>169</v>
      </c>
      <c r="BZ344" s="11">
        <v>45848</v>
      </c>
      <c r="CA344" s="12">
        <v>320</v>
      </c>
      <c r="CB344" s="13">
        <v>55.814583333333331</v>
      </c>
      <c r="CC344" s="13">
        <v>0.75416666666666676</v>
      </c>
      <c r="CD344">
        <v>22</v>
      </c>
      <c r="CE344">
        <v>38</v>
      </c>
      <c r="CF344" t="s">
        <v>318</v>
      </c>
      <c r="CG344">
        <v>74</v>
      </c>
      <c r="CH344">
        <v>228</v>
      </c>
      <c r="CI344">
        <v>46</v>
      </c>
      <c r="CJ344">
        <v>50</v>
      </c>
      <c r="CK344" t="s">
        <v>1426</v>
      </c>
      <c r="DD344">
        <v>1.29</v>
      </c>
      <c r="DE344">
        <v>68</v>
      </c>
      <c r="DG344">
        <v>1.59</v>
      </c>
      <c r="DH344">
        <v>78</v>
      </c>
    </row>
    <row r="345" spans="28:116" x14ac:dyDescent="0.3">
      <c r="AB345">
        <v>219</v>
      </c>
      <c r="AC345" t="s">
        <v>493</v>
      </c>
      <c r="AD345">
        <v>21</v>
      </c>
      <c r="AE345" t="s">
        <v>145</v>
      </c>
      <c r="AF345" t="s">
        <v>109</v>
      </c>
      <c r="AG345">
        <v>14</v>
      </c>
      <c r="AH345">
        <v>3</v>
      </c>
      <c r="AI345">
        <v>3</v>
      </c>
      <c r="AJ345">
        <v>6</v>
      </c>
      <c r="AK345">
        <v>-3</v>
      </c>
      <c r="AL345">
        <v>12</v>
      </c>
      <c r="AM345">
        <v>2</v>
      </c>
      <c r="AN345">
        <v>1</v>
      </c>
      <c r="AO345">
        <v>0</v>
      </c>
      <c r="AP345">
        <v>1</v>
      </c>
      <c r="AQ345">
        <v>3</v>
      </c>
      <c r="AR345">
        <v>0</v>
      </c>
      <c r="AS345">
        <v>0</v>
      </c>
      <c r="AT345">
        <v>36</v>
      </c>
      <c r="AU345" s="11">
        <v>45724</v>
      </c>
      <c r="AV345">
        <v>65</v>
      </c>
      <c r="AW345" s="12">
        <v>8.6548611111111118</v>
      </c>
      <c r="AX345" s="13">
        <v>0.61805555555555558</v>
      </c>
      <c r="AY345">
        <v>1</v>
      </c>
      <c r="AZ345">
        <v>6</v>
      </c>
      <c r="BA345" s="11">
        <v>45730</v>
      </c>
      <c r="BB345">
        <v>5</v>
      </c>
      <c r="BC345">
        <v>3</v>
      </c>
      <c r="BD345">
        <v>3</v>
      </c>
      <c r="BE345">
        <v>7</v>
      </c>
      <c r="BH345" t="s">
        <v>392</v>
      </c>
      <c r="BI345">
        <v>28</v>
      </c>
      <c r="BJ345" t="s">
        <v>108</v>
      </c>
      <c r="BK345" t="s">
        <v>124</v>
      </c>
      <c r="BL345">
        <v>45</v>
      </c>
      <c r="BM345">
        <v>16</v>
      </c>
      <c r="BN345">
        <v>18</v>
      </c>
      <c r="BO345">
        <v>35</v>
      </c>
      <c r="BP345">
        <v>19</v>
      </c>
      <c r="BQ345">
        <v>46</v>
      </c>
      <c r="BR345">
        <v>12</v>
      </c>
      <c r="BS345">
        <v>1</v>
      </c>
      <c r="BT345">
        <v>0</v>
      </c>
      <c r="BU345">
        <v>2</v>
      </c>
      <c r="BV345">
        <v>13</v>
      </c>
      <c r="BW345">
        <v>5</v>
      </c>
      <c r="BX345">
        <v>0</v>
      </c>
      <c r="BY345">
        <v>103</v>
      </c>
      <c r="BZ345" s="11">
        <v>45792</v>
      </c>
      <c r="CA345" s="12">
        <v>169</v>
      </c>
      <c r="CB345" s="13">
        <v>34.634027777777781</v>
      </c>
      <c r="CC345" s="13">
        <v>0.76944444444444438</v>
      </c>
      <c r="CD345">
        <v>9</v>
      </c>
      <c r="CE345">
        <v>24</v>
      </c>
      <c r="CF345" s="11">
        <v>45743</v>
      </c>
      <c r="CG345">
        <v>18</v>
      </c>
      <c r="CH345">
        <v>49</v>
      </c>
      <c r="CI345">
        <v>20</v>
      </c>
      <c r="CJ345">
        <v>15</v>
      </c>
      <c r="DD345">
        <v>1.28</v>
      </c>
      <c r="DE345">
        <v>68</v>
      </c>
      <c r="DG345">
        <v>1.58</v>
      </c>
      <c r="DH345">
        <v>78</v>
      </c>
    </row>
    <row r="346" spans="28:116" x14ac:dyDescent="0.3">
      <c r="AB346">
        <v>220</v>
      </c>
      <c r="AC346" t="s">
        <v>497</v>
      </c>
      <c r="AD346">
        <v>32</v>
      </c>
      <c r="AE346" t="s">
        <v>145</v>
      </c>
      <c r="AF346" t="s">
        <v>124</v>
      </c>
      <c r="AG346">
        <v>77</v>
      </c>
      <c r="AH346">
        <v>13</v>
      </c>
      <c r="AI346">
        <v>21</v>
      </c>
      <c r="AJ346">
        <v>34</v>
      </c>
      <c r="AK346">
        <v>13</v>
      </c>
      <c r="AL346">
        <v>16</v>
      </c>
      <c r="AM346">
        <v>13</v>
      </c>
      <c r="AN346">
        <v>0</v>
      </c>
      <c r="AO346">
        <v>0</v>
      </c>
      <c r="AP346">
        <v>3</v>
      </c>
      <c r="AQ346">
        <v>20</v>
      </c>
      <c r="AR346">
        <v>0</v>
      </c>
      <c r="AS346">
        <v>1</v>
      </c>
      <c r="AT346">
        <v>107</v>
      </c>
      <c r="AU346" s="11">
        <v>45669</v>
      </c>
      <c r="AV346">
        <v>241</v>
      </c>
      <c r="AW346" s="12">
        <v>49.06111111111111</v>
      </c>
      <c r="AX346" s="13">
        <v>0.63750000000000007</v>
      </c>
      <c r="AY346">
        <v>33</v>
      </c>
      <c r="AZ346">
        <v>35</v>
      </c>
      <c r="BA346" t="s">
        <v>498</v>
      </c>
      <c r="BB346">
        <v>50</v>
      </c>
      <c r="BC346">
        <v>82</v>
      </c>
      <c r="BD346">
        <v>18</v>
      </c>
      <c r="BE346">
        <v>52</v>
      </c>
      <c r="BH346" t="s">
        <v>627</v>
      </c>
      <c r="BI346">
        <v>23</v>
      </c>
      <c r="BJ346" t="s">
        <v>139</v>
      </c>
      <c r="BK346" t="s">
        <v>109</v>
      </c>
      <c r="BL346">
        <v>55</v>
      </c>
      <c r="BM346">
        <v>15</v>
      </c>
      <c r="BN346">
        <v>19</v>
      </c>
      <c r="BO346">
        <v>35</v>
      </c>
      <c r="BP346">
        <v>-6</v>
      </c>
      <c r="BQ346">
        <v>38</v>
      </c>
      <c r="BR346">
        <v>9</v>
      </c>
      <c r="BS346">
        <v>3</v>
      </c>
      <c r="BT346">
        <v>0</v>
      </c>
      <c r="BU346">
        <v>2</v>
      </c>
      <c r="BV346">
        <v>13</v>
      </c>
      <c r="BW346">
        <v>6</v>
      </c>
      <c r="BX346">
        <v>0</v>
      </c>
      <c r="BY346">
        <v>85</v>
      </c>
      <c r="BZ346" s="11">
        <v>45825</v>
      </c>
      <c r="CA346" s="12">
        <v>181</v>
      </c>
      <c r="CB346" s="13">
        <v>38.789583333333333</v>
      </c>
      <c r="CC346" s="13">
        <v>0.7055555555555556</v>
      </c>
      <c r="CD346">
        <v>229</v>
      </c>
      <c r="CE346">
        <v>263</v>
      </c>
      <c r="CF346" t="s">
        <v>416</v>
      </c>
      <c r="CG346">
        <v>31</v>
      </c>
      <c r="CH346">
        <v>36</v>
      </c>
      <c r="CI346">
        <v>21</v>
      </c>
      <c r="CJ346">
        <v>30</v>
      </c>
      <c r="DD346">
        <v>1.27</v>
      </c>
      <c r="DE346">
        <v>68</v>
      </c>
      <c r="DG346">
        <v>1.57</v>
      </c>
      <c r="DH346">
        <v>78</v>
      </c>
    </row>
    <row r="347" spans="28:116" x14ac:dyDescent="0.3">
      <c r="AB347">
        <v>221</v>
      </c>
      <c r="AC347" t="s">
        <v>499</v>
      </c>
      <c r="AD347">
        <v>30</v>
      </c>
      <c r="AE347" t="s">
        <v>271</v>
      </c>
      <c r="AF347" t="s">
        <v>198</v>
      </c>
      <c r="AG347">
        <v>76</v>
      </c>
      <c r="AH347">
        <v>20</v>
      </c>
      <c r="AI347">
        <v>14</v>
      </c>
      <c r="AJ347">
        <v>34</v>
      </c>
      <c r="AK347">
        <v>0</v>
      </c>
      <c r="AL347">
        <v>16</v>
      </c>
      <c r="AM347">
        <v>17</v>
      </c>
      <c r="AN347">
        <v>0</v>
      </c>
      <c r="AO347">
        <v>3</v>
      </c>
      <c r="AP347">
        <v>3</v>
      </c>
      <c r="AQ347">
        <v>14</v>
      </c>
      <c r="AR347">
        <v>0</v>
      </c>
      <c r="AS347">
        <v>0</v>
      </c>
      <c r="AT347">
        <v>130</v>
      </c>
      <c r="AU347" s="11">
        <v>45762</v>
      </c>
      <c r="AV347">
        <v>208</v>
      </c>
      <c r="AW347" s="12">
        <v>49.283333333333331</v>
      </c>
      <c r="AX347" s="13">
        <v>0.64861111111111114</v>
      </c>
      <c r="AY347">
        <v>1</v>
      </c>
      <c r="AZ347">
        <v>10</v>
      </c>
      <c r="BA347" s="11">
        <v>45666</v>
      </c>
      <c r="BB347">
        <v>15</v>
      </c>
      <c r="BC347">
        <v>30</v>
      </c>
      <c r="BD347">
        <v>21</v>
      </c>
      <c r="BE347">
        <v>53</v>
      </c>
      <c r="BH347" t="s">
        <v>487</v>
      </c>
      <c r="BI347">
        <v>31</v>
      </c>
      <c r="BJ347" t="s">
        <v>123</v>
      </c>
      <c r="BK347" t="s">
        <v>105</v>
      </c>
      <c r="BL347">
        <v>77</v>
      </c>
      <c r="BM347">
        <v>18</v>
      </c>
      <c r="BN347">
        <v>16</v>
      </c>
      <c r="BO347">
        <v>35</v>
      </c>
      <c r="BP347">
        <v>-19</v>
      </c>
      <c r="BQ347">
        <v>133</v>
      </c>
      <c r="BR347">
        <v>11</v>
      </c>
      <c r="BS347">
        <v>5</v>
      </c>
      <c r="BT347">
        <v>0</v>
      </c>
      <c r="BU347">
        <v>3</v>
      </c>
      <c r="BV347">
        <v>15</v>
      </c>
      <c r="BW347">
        <v>1</v>
      </c>
      <c r="BX347">
        <v>0</v>
      </c>
      <c r="BY347">
        <v>170</v>
      </c>
      <c r="BZ347" s="11">
        <v>45818</v>
      </c>
      <c r="CA347" s="12">
        <v>286</v>
      </c>
      <c r="CB347" s="13">
        <v>48.012499999999996</v>
      </c>
      <c r="CC347" s="13">
        <v>0.62361111111111112</v>
      </c>
      <c r="CD347">
        <v>26</v>
      </c>
      <c r="CE347">
        <v>31</v>
      </c>
      <c r="CF347" t="s">
        <v>480</v>
      </c>
      <c r="CG347">
        <v>42</v>
      </c>
      <c r="CH347">
        <v>115</v>
      </c>
      <c r="CI347">
        <v>21</v>
      </c>
      <c r="CJ347">
        <v>17</v>
      </c>
      <c r="DD347">
        <v>1.26</v>
      </c>
      <c r="DE347">
        <v>68</v>
      </c>
      <c r="DG347">
        <v>1.56</v>
      </c>
      <c r="DH347">
        <v>77</v>
      </c>
    </row>
    <row r="348" spans="28:116" x14ac:dyDescent="0.3">
      <c r="AB348">
        <v>222</v>
      </c>
      <c r="AC348" t="s">
        <v>500</v>
      </c>
      <c r="AD348">
        <v>25</v>
      </c>
      <c r="AE348" t="s">
        <v>284</v>
      </c>
      <c r="AF348" t="s">
        <v>105</v>
      </c>
      <c r="AG348">
        <v>78</v>
      </c>
      <c r="AH348">
        <v>22</v>
      </c>
      <c r="AI348">
        <v>12</v>
      </c>
      <c r="AJ348">
        <v>34</v>
      </c>
      <c r="AK348">
        <v>5</v>
      </c>
      <c r="AL348">
        <v>23</v>
      </c>
      <c r="AM348">
        <v>21</v>
      </c>
      <c r="AN348">
        <v>1</v>
      </c>
      <c r="AO348">
        <v>0</v>
      </c>
      <c r="AP348">
        <v>3</v>
      </c>
      <c r="AQ348">
        <v>9</v>
      </c>
      <c r="AR348">
        <v>3</v>
      </c>
      <c r="AS348">
        <v>0</v>
      </c>
      <c r="AT348">
        <v>131</v>
      </c>
      <c r="AU348" s="11">
        <v>45885</v>
      </c>
      <c r="AV348">
        <v>272</v>
      </c>
      <c r="AW348" s="12">
        <v>46.403472222222227</v>
      </c>
      <c r="AX348" s="13">
        <v>0.59513888888888888</v>
      </c>
      <c r="AY348">
        <v>5</v>
      </c>
      <c r="AZ348">
        <v>6</v>
      </c>
      <c r="BA348" t="s">
        <v>121</v>
      </c>
      <c r="BB348">
        <v>63</v>
      </c>
      <c r="BC348">
        <v>234</v>
      </c>
      <c r="BD348">
        <v>13</v>
      </c>
      <c r="BE348">
        <v>41</v>
      </c>
      <c r="BH348" t="s">
        <v>411</v>
      </c>
      <c r="BI348">
        <v>23</v>
      </c>
      <c r="BJ348" t="s">
        <v>189</v>
      </c>
      <c r="BK348" t="s">
        <v>124</v>
      </c>
      <c r="BL348">
        <v>75</v>
      </c>
      <c r="BM348">
        <v>18</v>
      </c>
      <c r="BN348">
        <v>16</v>
      </c>
      <c r="BO348">
        <v>34</v>
      </c>
      <c r="BP348">
        <v>11</v>
      </c>
      <c r="BQ348">
        <v>14</v>
      </c>
      <c r="BR348">
        <v>9</v>
      </c>
      <c r="BS348">
        <v>7</v>
      </c>
      <c r="BT348">
        <v>0</v>
      </c>
      <c r="BU348">
        <v>2</v>
      </c>
      <c r="BV348">
        <v>14</v>
      </c>
      <c r="BW348">
        <v>2</v>
      </c>
      <c r="BX348">
        <v>0</v>
      </c>
      <c r="BY348">
        <v>142</v>
      </c>
      <c r="BZ348" s="11">
        <v>45850</v>
      </c>
      <c r="CA348" s="12">
        <v>238</v>
      </c>
      <c r="CB348" s="13">
        <v>42.052777777777777</v>
      </c>
      <c r="CC348" s="13">
        <v>0.56041666666666667</v>
      </c>
      <c r="CD348">
        <v>277</v>
      </c>
      <c r="CE348">
        <v>380</v>
      </c>
      <c r="CF348" t="s">
        <v>1511</v>
      </c>
      <c r="CG348">
        <v>48</v>
      </c>
      <c r="CH348">
        <v>83</v>
      </c>
      <c r="CI348">
        <v>15</v>
      </c>
      <c r="CJ348">
        <v>16</v>
      </c>
      <c r="CK348" t="s">
        <v>1548</v>
      </c>
      <c r="DD348">
        <v>1.25</v>
      </c>
      <c r="DE348">
        <v>68</v>
      </c>
      <c r="DG348">
        <v>1.55</v>
      </c>
      <c r="DH348">
        <v>77</v>
      </c>
    </row>
    <row r="349" spans="28:116" x14ac:dyDescent="0.3">
      <c r="AB349">
        <v>223</v>
      </c>
      <c r="AC349" t="s">
        <v>527</v>
      </c>
      <c r="AD349">
        <v>26</v>
      </c>
      <c r="AE349" t="s">
        <v>310</v>
      </c>
      <c r="AF349" t="s">
        <v>198</v>
      </c>
      <c r="AG349">
        <v>72</v>
      </c>
      <c r="AH349">
        <v>9</v>
      </c>
      <c r="AI349">
        <v>25</v>
      </c>
      <c r="AJ349">
        <v>34</v>
      </c>
      <c r="AK349">
        <v>8</v>
      </c>
      <c r="AL349">
        <v>37</v>
      </c>
      <c r="AM349">
        <v>9</v>
      </c>
      <c r="AN349">
        <v>0</v>
      </c>
      <c r="AO349">
        <v>0</v>
      </c>
      <c r="AP349">
        <v>1</v>
      </c>
      <c r="AQ349">
        <v>23</v>
      </c>
      <c r="AR349">
        <v>2</v>
      </c>
      <c r="AS349">
        <v>0</v>
      </c>
      <c r="AT349">
        <v>107</v>
      </c>
      <c r="AU349" s="11">
        <v>45755</v>
      </c>
      <c r="AV349">
        <v>246</v>
      </c>
      <c r="AW349" s="12">
        <v>45.09375</v>
      </c>
      <c r="AX349" s="13">
        <v>0.62638888888888888</v>
      </c>
      <c r="AY349">
        <v>10</v>
      </c>
      <c r="AZ349">
        <v>13</v>
      </c>
      <c r="BA349" t="s">
        <v>628</v>
      </c>
      <c r="BB349">
        <v>34</v>
      </c>
      <c r="BC349">
        <v>135</v>
      </c>
      <c r="BD349">
        <v>24</v>
      </c>
      <c r="BE349">
        <v>73</v>
      </c>
      <c r="BH349" t="s">
        <v>593</v>
      </c>
      <c r="BI349">
        <v>22</v>
      </c>
      <c r="BJ349" t="s">
        <v>265</v>
      </c>
      <c r="BK349" t="s">
        <v>109</v>
      </c>
      <c r="BL349">
        <v>63</v>
      </c>
      <c r="BM349">
        <v>14</v>
      </c>
      <c r="BN349">
        <v>20</v>
      </c>
      <c r="BO349">
        <v>34</v>
      </c>
      <c r="BP349">
        <v>-11</v>
      </c>
      <c r="BQ349">
        <v>18</v>
      </c>
      <c r="BR349">
        <v>13</v>
      </c>
      <c r="BS349">
        <v>2</v>
      </c>
      <c r="BT349">
        <v>0</v>
      </c>
      <c r="BU349">
        <v>3</v>
      </c>
      <c r="BV349">
        <v>17</v>
      </c>
      <c r="BW349">
        <v>3</v>
      </c>
      <c r="BX349">
        <v>0</v>
      </c>
      <c r="BY349">
        <v>90</v>
      </c>
      <c r="BZ349" s="11">
        <v>45823</v>
      </c>
      <c r="CA349" s="12">
        <v>175</v>
      </c>
      <c r="CB349" s="13">
        <v>40.093055555555559</v>
      </c>
      <c r="CC349" s="13">
        <v>0.63611111111111118</v>
      </c>
      <c r="CD349">
        <v>48</v>
      </c>
      <c r="CE349">
        <v>61</v>
      </c>
      <c r="CF349" t="s">
        <v>766</v>
      </c>
      <c r="CG349">
        <v>29</v>
      </c>
      <c r="CH349">
        <v>29</v>
      </c>
      <c r="CI349">
        <v>16</v>
      </c>
      <c r="CJ349">
        <v>27</v>
      </c>
      <c r="CK349" t="s">
        <v>1549</v>
      </c>
      <c r="DD349">
        <v>1.24</v>
      </c>
      <c r="DE349">
        <v>68</v>
      </c>
      <c r="DG349">
        <v>1.54</v>
      </c>
      <c r="DH349">
        <v>77</v>
      </c>
    </row>
    <row r="350" spans="28:116" x14ac:dyDescent="0.3">
      <c r="AB350">
        <v>224</v>
      </c>
      <c r="AC350" t="s">
        <v>501</v>
      </c>
      <c r="AD350">
        <v>30</v>
      </c>
      <c r="AE350" t="s">
        <v>246</v>
      </c>
      <c r="AF350" t="s">
        <v>109</v>
      </c>
      <c r="AG350">
        <v>72</v>
      </c>
      <c r="AH350">
        <v>10</v>
      </c>
      <c r="AI350">
        <v>24</v>
      </c>
      <c r="AJ350">
        <v>34</v>
      </c>
      <c r="AK350">
        <v>-17</v>
      </c>
      <c r="AL350">
        <v>10</v>
      </c>
      <c r="AM350">
        <v>7</v>
      </c>
      <c r="AN350">
        <v>3</v>
      </c>
      <c r="AO350">
        <v>0</v>
      </c>
      <c r="AP350">
        <v>2</v>
      </c>
      <c r="AQ350">
        <v>17</v>
      </c>
      <c r="AR350">
        <v>7</v>
      </c>
      <c r="AS350">
        <v>0</v>
      </c>
      <c r="AT350">
        <v>74</v>
      </c>
      <c r="AU350" s="11">
        <v>45790</v>
      </c>
      <c r="AV350">
        <v>169</v>
      </c>
      <c r="AW350" s="12">
        <v>55.861111111111114</v>
      </c>
      <c r="AX350" s="13">
        <v>0.77569444444444446</v>
      </c>
      <c r="AY350">
        <v>461</v>
      </c>
      <c r="AZ350">
        <v>501</v>
      </c>
      <c r="BA350" t="s">
        <v>502</v>
      </c>
      <c r="BB350">
        <v>72</v>
      </c>
      <c r="BC350">
        <v>30</v>
      </c>
      <c r="BD350">
        <v>33</v>
      </c>
      <c r="BE350">
        <v>38</v>
      </c>
      <c r="BH350" t="s">
        <v>655</v>
      </c>
      <c r="BI350">
        <v>29</v>
      </c>
      <c r="BJ350" t="s">
        <v>184</v>
      </c>
      <c r="BK350" t="s">
        <v>109</v>
      </c>
      <c r="BL350">
        <v>79</v>
      </c>
      <c r="BM350">
        <v>13</v>
      </c>
      <c r="BN350">
        <v>20</v>
      </c>
      <c r="BO350">
        <v>34</v>
      </c>
      <c r="BP350">
        <v>12</v>
      </c>
      <c r="BQ350">
        <v>34</v>
      </c>
      <c r="BR350">
        <v>15</v>
      </c>
      <c r="BS350">
        <v>3</v>
      </c>
      <c r="BT350">
        <v>1</v>
      </c>
      <c r="BU350">
        <v>3</v>
      </c>
      <c r="BV350">
        <v>16</v>
      </c>
      <c r="BW350">
        <v>2</v>
      </c>
      <c r="BX350">
        <v>2</v>
      </c>
      <c r="BY350">
        <v>109</v>
      </c>
      <c r="BZ350" s="11">
        <v>45911</v>
      </c>
      <c r="CA350" s="12">
        <v>193</v>
      </c>
      <c r="CB350" s="13">
        <v>53.56944444444445</v>
      </c>
      <c r="CC350" s="13">
        <v>0.6777777777777777</v>
      </c>
      <c r="CD350">
        <v>536</v>
      </c>
      <c r="CE350">
        <v>465</v>
      </c>
      <c r="CF350" t="s">
        <v>230</v>
      </c>
      <c r="CG350">
        <v>51</v>
      </c>
      <c r="CH350">
        <v>33</v>
      </c>
      <c r="CI350">
        <v>26</v>
      </c>
      <c r="CJ350">
        <v>31</v>
      </c>
      <c r="DD350">
        <v>1.23</v>
      </c>
      <c r="DE350">
        <v>68</v>
      </c>
      <c r="DG350">
        <v>1.53</v>
      </c>
      <c r="DH350">
        <v>77</v>
      </c>
    </row>
    <row r="351" spans="28:116" x14ac:dyDescent="0.3">
      <c r="AB351">
        <v>225</v>
      </c>
      <c r="AC351" t="s">
        <v>503</v>
      </c>
      <c r="AD351">
        <v>25</v>
      </c>
      <c r="AE351" t="s">
        <v>160</v>
      </c>
      <c r="AF351" t="s">
        <v>109</v>
      </c>
      <c r="AG351">
        <v>76</v>
      </c>
      <c r="AH351">
        <v>13</v>
      </c>
      <c r="AI351">
        <v>21</v>
      </c>
      <c r="AJ351">
        <v>34</v>
      </c>
      <c r="AK351">
        <v>-19</v>
      </c>
      <c r="AL351">
        <v>22</v>
      </c>
      <c r="AM351">
        <v>12</v>
      </c>
      <c r="AN351">
        <v>1</v>
      </c>
      <c r="AO351">
        <v>0</v>
      </c>
      <c r="AP351">
        <v>2</v>
      </c>
      <c r="AQ351">
        <v>9</v>
      </c>
      <c r="AR351">
        <v>12</v>
      </c>
      <c r="AS351">
        <v>0</v>
      </c>
      <c r="AT351">
        <v>134</v>
      </c>
      <c r="AU351" s="11">
        <v>45847</v>
      </c>
      <c r="AV351">
        <v>259</v>
      </c>
      <c r="AW351" s="12">
        <v>50.40486111111111</v>
      </c>
      <c r="AX351" s="13">
        <v>0.66319444444444442</v>
      </c>
      <c r="AY351">
        <v>497</v>
      </c>
      <c r="AZ351">
        <v>477</v>
      </c>
      <c r="BA351" t="s">
        <v>504</v>
      </c>
      <c r="BB351">
        <v>58</v>
      </c>
      <c r="BC351">
        <v>63</v>
      </c>
      <c r="BD351">
        <v>33</v>
      </c>
      <c r="BE351">
        <v>62</v>
      </c>
      <c r="BH351" t="s">
        <v>476</v>
      </c>
      <c r="BI351">
        <v>22</v>
      </c>
      <c r="BJ351" t="s">
        <v>186</v>
      </c>
      <c r="BK351" t="s">
        <v>105</v>
      </c>
      <c r="BL351">
        <v>77</v>
      </c>
      <c r="BM351">
        <v>20</v>
      </c>
      <c r="BN351">
        <v>13</v>
      </c>
      <c r="BO351">
        <v>34</v>
      </c>
      <c r="BP351">
        <v>-6</v>
      </c>
      <c r="BQ351">
        <v>52</v>
      </c>
      <c r="BR351">
        <v>12</v>
      </c>
      <c r="BS351">
        <v>6</v>
      </c>
      <c r="BT351">
        <v>1</v>
      </c>
      <c r="BU351">
        <v>2</v>
      </c>
      <c r="BV351">
        <v>9</v>
      </c>
      <c r="BW351">
        <v>4</v>
      </c>
      <c r="BX351">
        <v>0</v>
      </c>
      <c r="BY351">
        <v>167</v>
      </c>
      <c r="BZ351" t="s">
        <v>366</v>
      </c>
      <c r="CA351" s="12">
        <v>320</v>
      </c>
      <c r="CB351" s="13">
        <v>55.404166666666669</v>
      </c>
      <c r="CC351" s="13">
        <v>0.71944444444444444</v>
      </c>
      <c r="CD351">
        <v>1</v>
      </c>
      <c r="CE351">
        <v>2</v>
      </c>
      <c r="CF351" t="s">
        <v>156</v>
      </c>
      <c r="CG351">
        <v>49</v>
      </c>
      <c r="CH351">
        <v>102</v>
      </c>
      <c r="CI351">
        <v>36</v>
      </c>
      <c r="CJ351">
        <v>12</v>
      </c>
      <c r="CK351" t="s">
        <v>1550</v>
      </c>
      <c r="DD351">
        <v>1.22</v>
      </c>
      <c r="DE351">
        <v>68</v>
      </c>
      <c r="DG351">
        <v>1.52</v>
      </c>
      <c r="DH351">
        <v>77</v>
      </c>
    </row>
    <row r="352" spans="28:116" x14ac:dyDescent="0.3">
      <c r="AB352">
        <v>225</v>
      </c>
      <c r="AC352" t="s">
        <v>503</v>
      </c>
      <c r="AD352">
        <v>25</v>
      </c>
      <c r="AE352" t="s">
        <v>186</v>
      </c>
      <c r="AF352" t="s">
        <v>109</v>
      </c>
      <c r="AG352">
        <v>49</v>
      </c>
      <c r="AH352">
        <v>11</v>
      </c>
      <c r="AI352">
        <v>14</v>
      </c>
      <c r="AJ352">
        <v>25</v>
      </c>
      <c r="AK352">
        <v>-11</v>
      </c>
      <c r="AL352">
        <v>16</v>
      </c>
      <c r="AM352">
        <v>10</v>
      </c>
      <c r="AN352">
        <v>1</v>
      </c>
      <c r="AO352">
        <v>0</v>
      </c>
      <c r="AP352">
        <v>2</v>
      </c>
      <c r="AQ352">
        <v>8</v>
      </c>
      <c r="AR352">
        <v>6</v>
      </c>
      <c r="AS352">
        <v>0</v>
      </c>
      <c r="AT352">
        <v>86</v>
      </c>
      <c r="AU352" s="11">
        <v>45881</v>
      </c>
      <c r="AV352">
        <v>156</v>
      </c>
      <c r="AW352" s="12">
        <v>31.010416666666668</v>
      </c>
      <c r="AX352" s="13">
        <v>0.63263888888888886</v>
      </c>
      <c r="AY352">
        <v>306</v>
      </c>
      <c r="AZ352">
        <v>285</v>
      </c>
      <c r="BA352" t="s">
        <v>351</v>
      </c>
      <c r="BB352">
        <v>39</v>
      </c>
      <c r="BC352">
        <v>35</v>
      </c>
      <c r="BD352">
        <v>19</v>
      </c>
      <c r="BE352">
        <v>37</v>
      </c>
      <c r="BH352" t="s">
        <v>579</v>
      </c>
      <c r="BI352">
        <v>32</v>
      </c>
      <c r="BJ352" t="s">
        <v>284</v>
      </c>
      <c r="BK352" t="s">
        <v>109</v>
      </c>
      <c r="BL352">
        <v>80</v>
      </c>
      <c r="BM352">
        <v>11</v>
      </c>
      <c r="BN352">
        <v>22</v>
      </c>
      <c r="BO352">
        <v>34</v>
      </c>
      <c r="BP352">
        <v>12</v>
      </c>
      <c r="BQ352">
        <v>22</v>
      </c>
      <c r="BR352">
        <v>13</v>
      </c>
      <c r="BS352">
        <v>1</v>
      </c>
      <c r="BT352">
        <v>2</v>
      </c>
      <c r="BU352">
        <v>1</v>
      </c>
      <c r="BV352">
        <v>19</v>
      </c>
      <c r="BW352">
        <v>2</v>
      </c>
      <c r="BX352">
        <v>1</v>
      </c>
      <c r="BY352">
        <v>156</v>
      </c>
      <c r="BZ352" s="11">
        <v>45664</v>
      </c>
      <c r="CA352" s="12">
        <v>293</v>
      </c>
      <c r="CB352" s="13">
        <v>58.159027777777773</v>
      </c>
      <c r="CC352" s="13">
        <v>0.7270833333333333</v>
      </c>
      <c r="CD352">
        <v>519</v>
      </c>
      <c r="CE352">
        <v>566</v>
      </c>
      <c r="CF352" t="s">
        <v>486</v>
      </c>
      <c r="CG352">
        <v>52</v>
      </c>
      <c r="CH352">
        <v>156</v>
      </c>
      <c r="CI352">
        <v>62</v>
      </c>
      <c r="CJ352">
        <v>25</v>
      </c>
      <c r="DD352">
        <v>1.21</v>
      </c>
      <c r="DE352">
        <v>68</v>
      </c>
      <c r="DG352">
        <v>1.51</v>
      </c>
      <c r="DH352">
        <v>77</v>
      </c>
    </row>
    <row r="353" spans="28:112" x14ac:dyDescent="0.3">
      <c r="AB353">
        <v>225</v>
      </c>
      <c r="AC353" t="s">
        <v>503</v>
      </c>
      <c r="AD353">
        <v>25</v>
      </c>
      <c r="AE353" t="s">
        <v>265</v>
      </c>
      <c r="AF353" t="s">
        <v>109</v>
      </c>
      <c r="AG353">
        <v>27</v>
      </c>
      <c r="AH353">
        <v>2</v>
      </c>
      <c r="AI353">
        <v>7</v>
      </c>
      <c r="AJ353">
        <v>9</v>
      </c>
      <c r="AK353">
        <v>-8</v>
      </c>
      <c r="AL353">
        <v>6</v>
      </c>
      <c r="AM353">
        <v>2</v>
      </c>
      <c r="AN353">
        <v>0</v>
      </c>
      <c r="AO353">
        <v>0</v>
      </c>
      <c r="AP353">
        <v>0</v>
      </c>
      <c r="AQ353">
        <v>1</v>
      </c>
      <c r="AR353">
        <v>6</v>
      </c>
      <c r="AS353">
        <v>0</v>
      </c>
      <c r="AT353">
        <v>48</v>
      </c>
      <c r="AU353" s="11">
        <v>45692</v>
      </c>
      <c r="AV353">
        <v>103</v>
      </c>
      <c r="AW353" s="12">
        <v>19.394444444444442</v>
      </c>
      <c r="AX353" s="13">
        <v>0.71805555555555556</v>
      </c>
      <c r="AY353">
        <v>191</v>
      </c>
      <c r="AZ353">
        <v>192</v>
      </c>
      <c r="BA353" t="s">
        <v>110</v>
      </c>
      <c r="BB353">
        <v>19</v>
      </c>
      <c r="BC353">
        <v>28</v>
      </c>
      <c r="BD353">
        <v>14</v>
      </c>
      <c r="BE353">
        <v>25</v>
      </c>
      <c r="BH353" t="s">
        <v>301</v>
      </c>
      <c r="BI353">
        <v>23</v>
      </c>
      <c r="BJ353" t="s">
        <v>178</v>
      </c>
      <c r="BK353" t="s">
        <v>109</v>
      </c>
      <c r="BL353">
        <v>80</v>
      </c>
      <c r="BM353">
        <v>18</v>
      </c>
      <c r="BN353">
        <v>15</v>
      </c>
      <c r="BO353">
        <v>33</v>
      </c>
      <c r="BP353">
        <v>-2</v>
      </c>
      <c r="BQ353">
        <v>26</v>
      </c>
      <c r="BR353">
        <v>11</v>
      </c>
      <c r="BS353">
        <v>1</v>
      </c>
      <c r="BT353">
        <v>1</v>
      </c>
      <c r="BU353">
        <v>3</v>
      </c>
      <c r="BV353">
        <v>10</v>
      </c>
      <c r="BW353">
        <v>4</v>
      </c>
      <c r="BX353">
        <v>1</v>
      </c>
      <c r="BY353">
        <v>135</v>
      </c>
      <c r="BZ353" s="11">
        <v>45729</v>
      </c>
      <c r="CA353" s="12">
        <v>252</v>
      </c>
      <c r="CB353" s="13">
        <v>53.288888888888891</v>
      </c>
      <c r="CC353" s="13">
        <v>0.66597222222222219</v>
      </c>
      <c r="CD353">
        <v>370</v>
      </c>
      <c r="CE353">
        <v>502</v>
      </c>
      <c r="CF353" t="s">
        <v>452</v>
      </c>
      <c r="CG353">
        <v>39</v>
      </c>
      <c r="CH353">
        <v>45</v>
      </c>
      <c r="CI353">
        <v>39</v>
      </c>
      <c r="CJ353">
        <v>26</v>
      </c>
      <c r="DD353">
        <v>1.2</v>
      </c>
      <c r="DE353">
        <v>68</v>
      </c>
      <c r="DG353">
        <v>1.5</v>
      </c>
      <c r="DH353">
        <v>77</v>
      </c>
    </row>
    <row r="354" spans="28:112" x14ac:dyDescent="0.3">
      <c r="AB354">
        <v>226</v>
      </c>
      <c r="AC354" t="s">
        <v>505</v>
      </c>
      <c r="AD354">
        <v>21</v>
      </c>
      <c r="AE354" t="s">
        <v>181</v>
      </c>
      <c r="AF354" t="s">
        <v>109</v>
      </c>
      <c r="AG354">
        <v>69</v>
      </c>
      <c r="AH354">
        <v>18</v>
      </c>
      <c r="AI354">
        <v>15</v>
      </c>
      <c r="AJ354">
        <v>33</v>
      </c>
      <c r="AK354">
        <v>19</v>
      </c>
      <c r="AL354">
        <v>35</v>
      </c>
      <c r="AM354">
        <v>12</v>
      </c>
      <c r="AN354">
        <v>6</v>
      </c>
      <c r="AO354">
        <v>0</v>
      </c>
      <c r="AP354">
        <v>0</v>
      </c>
      <c r="AQ354">
        <v>11</v>
      </c>
      <c r="AR354">
        <v>4</v>
      </c>
      <c r="AS354">
        <v>0</v>
      </c>
      <c r="AT354">
        <v>113</v>
      </c>
      <c r="AU354" s="11">
        <v>45915</v>
      </c>
      <c r="AV354">
        <v>232</v>
      </c>
      <c r="AW354" s="12">
        <v>36.555555555555557</v>
      </c>
      <c r="AX354" s="13">
        <v>0.52986111111111112</v>
      </c>
      <c r="AY354">
        <v>5</v>
      </c>
      <c r="AZ354">
        <v>9</v>
      </c>
      <c r="BA354" t="s">
        <v>232</v>
      </c>
      <c r="BB354">
        <v>35</v>
      </c>
      <c r="BC354">
        <v>104</v>
      </c>
      <c r="BD354">
        <v>16</v>
      </c>
      <c r="BE354">
        <v>58</v>
      </c>
      <c r="BH354" t="s">
        <v>524</v>
      </c>
      <c r="BI354">
        <v>22</v>
      </c>
      <c r="BJ354" t="s">
        <v>130</v>
      </c>
      <c r="BK354" t="s">
        <v>109</v>
      </c>
      <c r="BL354">
        <v>82</v>
      </c>
      <c r="BM354">
        <v>20</v>
      </c>
      <c r="BN354">
        <v>13</v>
      </c>
      <c r="BO354">
        <v>33</v>
      </c>
      <c r="BP354">
        <v>0</v>
      </c>
      <c r="BQ354">
        <v>32</v>
      </c>
      <c r="BR354">
        <v>15</v>
      </c>
      <c r="BS354">
        <v>4</v>
      </c>
      <c r="BT354">
        <v>0</v>
      </c>
      <c r="BU354">
        <v>2</v>
      </c>
      <c r="BV354">
        <v>12</v>
      </c>
      <c r="BW354">
        <v>1</v>
      </c>
      <c r="BX354">
        <v>0</v>
      </c>
      <c r="BY354">
        <v>134</v>
      </c>
      <c r="BZ354" s="11">
        <v>45914</v>
      </c>
      <c r="CA354" s="12">
        <v>234</v>
      </c>
      <c r="CB354" s="13">
        <v>58.826388888888886</v>
      </c>
      <c r="CC354" s="13">
        <v>0.71736111111111101</v>
      </c>
      <c r="CD354">
        <v>119</v>
      </c>
      <c r="CE354">
        <v>146</v>
      </c>
      <c r="CF354" t="s">
        <v>1033</v>
      </c>
      <c r="CG354">
        <v>43</v>
      </c>
      <c r="CH354">
        <v>30</v>
      </c>
      <c r="CI354">
        <v>40</v>
      </c>
      <c r="CJ354">
        <v>37</v>
      </c>
      <c r="DD354">
        <v>1.19</v>
      </c>
      <c r="DE354">
        <v>67</v>
      </c>
      <c r="DG354">
        <v>1.49</v>
      </c>
      <c r="DH354">
        <v>77</v>
      </c>
    </row>
    <row r="355" spans="28:112" x14ac:dyDescent="0.3">
      <c r="AB355">
        <v>227</v>
      </c>
      <c r="AC355" t="s">
        <v>506</v>
      </c>
      <c r="AD355">
        <v>28</v>
      </c>
      <c r="AE355" t="s">
        <v>170</v>
      </c>
      <c r="AF355" t="s">
        <v>126</v>
      </c>
      <c r="AG355">
        <v>56</v>
      </c>
      <c r="AH355">
        <v>3</v>
      </c>
      <c r="AI355">
        <v>30</v>
      </c>
      <c r="AJ355">
        <v>33</v>
      </c>
      <c r="AK355">
        <v>11</v>
      </c>
      <c r="AL355">
        <v>53</v>
      </c>
      <c r="AM355">
        <v>3</v>
      </c>
      <c r="AN355">
        <v>0</v>
      </c>
      <c r="AO355">
        <v>0</v>
      </c>
      <c r="AP355">
        <v>2</v>
      </c>
      <c r="AQ355">
        <v>17</v>
      </c>
      <c r="AR355">
        <v>11</v>
      </c>
      <c r="AS355">
        <v>2</v>
      </c>
      <c r="AT355">
        <v>106</v>
      </c>
      <c r="AU355" s="11">
        <v>45871</v>
      </c>
      <c r="AV355">
        <v>291</v>
      </c>
      <c r="AW355" s="12">
        <v>54.862500000000004</v>
      </c>
      <c r="AX355" s="13">
        <v>0.97986111111111107</v>
      </c>
      <c r="AY355">
        <v>0</v>
      </c>
      <c r="AZ355">
        <v>0</v>
      </c>
      <c r="BB355">
        <v>64</v>
      </c>
      <c r="BC355">
        <v>90</v>
      </c>
      <c r="BD355">
        <v>23</v>
      </c>
      <c r="BE355">
        <v>57</v>
      </c>
      <c r="BH355" t="s">
        <v>436</v>
      </c>
      <c r="BI355">
        <v>29</v>
      </c>
      <c r="BJ355" t="s">
        <v>170</v>
      </c>
      <c r="BK355" t="s">
        <v>126</v>
      </c>
      <c r="BL355">
        <v>66</v>
      </c>
      <c r="BM355">
        <v>8</v>
      </c>
      <c r="BN355">
        <v>25</v>
      </c>
      <c r="BO355">
        <v>33</v>
      </c>
      <c r="BP355">
        <v>-11</v>
      </c>
      <c r="BQ355">
        <v>62</v>
      </c>
      <c r="BR355">
        <v>9</v>
      </c>
      <c r="BS355">
        <v>0</v>
      </c>
      <c r="BT355">
        <v>0</v>
      </c>
      <c r="BU355">
        <v>3</v>
      </c>
      <c r="BV355">
        <v>9</v>
      </c>
      <c r="BW355">
        <v>16</v>
      </c>
      <c r="BX355">
        <v>0</v>
      </c>
      <c r="BY355">
        <v>168</v>
      </c>
      <c r="BZ355" s="11">
        <v>45873</v>
      </c>
      <c r="CA355" s="12">
        <v>413</v>
      </c>
      <c r="CB355" s="13">
        <v>64.479861111111106</v>
      </c>
      <c r="CC355" s="13">
        <v>0.9770833333333333</v>
      </c>
      <c r="CD355">
        <v>0</v>
      </c>
      <c r="CE355">
        <v>0</v>
      </c>
      <c r="CG355">
        <v>67</v>
      </c>
      <c r="CH355">
        <v>104</v>
      </c>
      <c r="CI355">
        <v>18</v>
      </c>
      <c r="CJ355">
        <v>40</v>
      </c>
      <c r="DD355">
        <v>1.18</v>
      </c>
      <c r="DE355">
        <v>67</v>
      </c>
      <c r="DG355">
        <v>1.48</v>
      </c>
      <c r="DH355">
        <v>77</v>
      </c>
    </row>
    <row r="356" spans="28:112" x14ac:dyDescent="0.3">
      <c r="AB356">
        <v>228</v>
      </c>
      <c r="AC356" t="s">
        <v>507</v>
      </c>
      <c r="AD356">
        <v>34</v>
      </c>
      <c r="AE356" t="s">
        <v>112</v>
      </c>
      <c r="AF356" t="s">
        <v>126</v>
      </c>
      <c r="AG356">
        <v>64</v>
      </c>
      <c r="AH356">
        <v>9</v>
      </c>
      <c r="AI356">
        <v>24</v>
      </c>
      <c r="AJ356">
        <v>33</v>
      </c>
      <c r="AK356">
        <v>11</v>
      </c>
      <c r="AL356">
        <v>30</v>
      </c>
      <c r="AM356">
        <v>6</v>
      </c>
      <c r="AN356">
        <v>3</v>
      </c>
      <c r="AO356">
        <v>0</v>
      </c>
      <c r="AP356">
        <v>1</v>
      </c>
      <c r="AQ356">
        <v>20</v>
      </c>
      <c r="AR356">
        <v>4</v>
      </c>
      <c r="AS356">
        <v>0</v>
      </c>
      <c r="AT356">
        <v>143</v>
      </c>
      <c r="AU356" s="11">
        <v>45722</v>
      </c>
      <c r="AV356">
        <v>327</v>
      </c>
      <c r="AW356" s="12">
        <v>60.03680555555556</v>
      </c>
      <c r="AX356" s="13">
        <v>0.93819444444444444</v>
      </c>
      <c r="AY356">
        <v>0</v>
      </c>
      <c r="AZ356">
        <v>0</v>
      </c>
      <c r="BB356">
        <v>95</v>
      </c>
      <c r="BC356">
        <v>42</v>
      </c>
      <c r="BD356">
        <v>35</v>
      </c>
      <c r="BE356">
        <v>83</v>
      </c>
      <c r="BH356" t="s">
        <v>650</v>
      </c>
      <c r="BI356">
        <v>25</v>
      </c>
      <c r="BJ356" t="s">
        <v>134</v>
      </c>
      <c r="BK356" t="s">
        <v>198</v>
      </c>
      <c r="BL356">
        <v>79</v>
      </c>
      <c r="BM356">
        <v>16</v>
      </c>
      <c r="BN356">
        <v>17</v>
      </c>
      <c r="BO356">
        <v>33</v>
      </c>
      <c r="BP356">
        <v>-20</v>
      </c>
      <c r="BQ356">
        <v>34</v>
      </c>
      <c r="BR356">
        <v>15</v>
      </c>
      <c r="BS356">
        <v>2</v>
      </c>
      <c r="BT356">
        <v>1</v>
      </c>
      <c r="BU356">
        <v>2</v>
      </c>
      <c r="BV356">
        <v>16</v>
      </c>
      <c r="BW356">
        <v>0</v>
      </c>
      <c r="BX356">
        <v>1</v>
      </c>
      <c r="BY356">
        <v>160</v>
      </c>
      <c r="BZ356" t="s">
        <v>216</v>
      </c>
      <c r="CA356" s="12">
        <v>269</v>
      </c>
      <c r="CB356" s="13">
        <v>51.829166666666673</v>
      </c>
      <c r="CC356" s="13">
        <v>0.65625</v>
      </c>
      <c r="CD356">
        <v>21</v>
      </c>
      <c r="CE356">
        <v>24</v>
      </c>
      <c r="CF356" t="s">
        <v>148</v>
      </c>
      <c r="CG356">
        <v>58</v>
      </c>
      <c r="CH356">
        <v>53</v>
      </c>
      <c r="CI356">
        <v>37</v>
      </c>
      <c r="CJ356">
        <v>28</v>
      </c>
      <c r="DD356">
        <v>1.17</v>
      </c>
      <c r="DE356">
        <v>67</v>
      </c>
      <c r="DG356">
        <v>1.47</v>
      </c>
      <c r="DH356">
        <v>77</v>
      </c>
    </row>
    <row r="357" spans="28:112" x14ac:dyDescent="0.3">
      <c r="AB357">
        <v>229</v>
      </c>
      <c r="AC357" t="s">
        <v>508</v>
      </c>
      <c r="AD357">
        <v>35</v>
      </c>
      <c r="AE357" t="s">
        <v>317</v>
      </c>
      <c r="AF357" t="s">
        <v>109</v>
      </c>
      <c r="AG357">
        <v>77</v>
      </c>
      <c r="AH357">
        <v>18</v>
      </c>
      <c r="AI357">
        <v>15</v>
      </c>
      <c r="AJ357">
        <v>33</v>
      </c>
      <c r="AK357">
        <v>12</v>
      </c>
      <c r="AL357">
        <v>30</v>
      </c>
      <c r="AM357">
        <v>17</v>
      </c>
      <c r="AN357">
        <v>0</v>
      </c>
      <c r="AO357">
        <v>1</v>
      </c>
      <c r="AP357">
        <v>5</v>
      </c>
      <c r="AQ357">
        <v>11</v>
      </c>
      <c r="AR357">
        <v>3</v>
      </c>
      <c r="AS357">
        <v>1</v>
      </c>
      <c r="AT357">
        <v>130</v>
      </c>
      <c r="AU357" s="11">
        <v>45882</v>
      </c>
      <c r="AV357">
        <v>277</v>
      </c>
      <c r="AW357" s="12">
        <v>55.531944444444441</v>
      </c>
      <c r="AX357" s="13">
        <v>0.72152777777777777</v>
      </c>
      <c r="AY357">
        <v>8</v>
      </c>
      <c r="AZ357">
        <v>13</v>
      </c>
      <c r="BA357" t="s">
        <v>163</v>
      </c>
      <c r="BB357">
        <v>22</v>
      </c>
      <c r="BC357">
        <v>72</v>
      </c>
      <c r="BD357">
        <v>10</v>
      </c>
      <c r="BE357">
        <v>59</v>
      </c>
      <c r="BH357" t="s">
        <v>457</v>
      </c>
      <c r="BI357">
        <v>31</v>
      </c>
      <c r="BJ357" t="s">
        <v>310</v>
      </c>
      <c r="BK357" t="s">
        <v>109</v>
      </c>
      <c r="BL357">
        <v>82</v>
      </c>
      <c r="BM357">
        <v>11</v>
      </c>
      <c r="BN357">
        <v>22</v>
      </c>
      <c r="BO357">
        <v>33</v>
      </c>
      <c r="BP357">
        <v>-26</v>
      </c>
      <c r="BQ357">
        <v>29</v>
      </c>
      <c r="BR357">
        <v>16</v>
      </c>
      <c r="BS357">
        <v>4</v>
      </c>
      <c r="BT357">
        <v>1</v>
      </c>
      <c r="BU357">
        <v>2</v>
      </c>
      <c r="BV357">
        <v>16</v>
      </c>
      <c r="BW357">
        <v>1</v>
      </c>
      <c r="BX357">
        <v>5</v>
      </c>
      <c r="BY357">
        <v>101</v>
      </c>
      <c r="BZ357" s="11">
        <v>45910</v>
      </c>
      <c r="CA357" s="12">
        <v>185</v>
      </c>
      <c r="CB357" s="13">
        <v>54.353472222222223</v>
      </c>
      <c r="CC357" s="13">
        <v>0.66319444444444442</v>
      </c>
      <c r="CD357">
        <v>679</v>
      </c>
      <c r="CE357">
        <v>546</v>
      </c>
      <c r="CF357" t="s">
        <v>535</v>
      </c>
      <c r="CG357">
        <v>81</v>
      </c>
      <c r="CH357">
        <v>196</v>
      </c>
      <c r="CI357">
        <v>27</v>
      </c>
      <c r="CJ357">
        <v>31</v>
      </c>
      <c r="DD357">
        <v>1.1599999999999999</v>
      </c>
      <c r="DE357">
        <v>67</v>
      </c>
      <c r="DG357">
        <v>1.46</v>
      </c>
      <c r="DH357">
        <v>77</v>
      </c>
    </row>
    <row r="358" spans="28:112" x14ac:dyDescent="0.3">
      <c r="AB358">
        <v>230</v>
      </c>
      <c r="AC358" t="s">
        <v>509</v>
      </c>
      <c r="AD358">
        <v>26</v>
      </c>
      <c r="AE358" t="s">
        <v>139</v>
      </c>
      <c r="AF358" t="s">
        <v>105</v>
      </c>
      <c r="AG358">
        <v>48</v>
      </c>
      <c r="AH358">
        <v>20</v>
      </c>
      <c r="AI358">
        <v>13</v>
      </c>
      <c r="AJ358">
        <v>33</v>
      </c>
      <c r="AK358">
        <v>-13</v>
      </c>
      <c r="AL358">
        <v>12</v>
      </c>
      <c r="AM358">
        <v>5</v>
      </c>
      <c r="AN358">
        <v>15</v>
      </c>
      <c r="AO358">
        <v>0</v>
      </c>
      <c r="AP358">
        <v>5</v>
      </c>
      <c r="AQ358">
        <v>9</v>
      </c>
      <c r="AR358">
        <v>4</v>
      </c>
      <c r="AS358">
        <v>0</v>
      </c>
      <c r="AT358">
        <v>106</v>
      </c>
      <c r="AU358" s="11">
        <v>45918</v>
      </c>
      <c r="AV358">
        <v>200</v>
      </c>
      <c r="AW358" s="12">
        <v>28.84375</v>
      </c>
      <c r="AX358" s="13">
        <v>0.60069444444444442</v>
      </c>
      <c r="AY358">
        <v>9</v>
      </c>
      <c r="AZ358">
        <v>13</v>
      </c>
      <c r="BA358" t="s">
        <v>463</v>
      </c>
      <c r="BB358">
        <v>28</v>
      </c>
      <c r="BC358">
        <v>26</v>
      </c>
      <c r="BD358">
        <v>11</v>
      </c>
      <c r="BE358">
        <v>35</v>
      </c>
      <c r="BH358" t="s">
        <v>514</v>
      </c>
      <c r="BI358">
        <v>34</v>
      </c>
      <c r="BJ358" t="s">
        <v>120</v>
      </c>
      <c r="BK358" t="s">
        <v>126</v>
      </c>
      <c r="BL358">
        <v>64</v>
      </c>
      <c r="BM358">
        <v>4</v>
      </c>
      <c r="BN358">
        <v>29</v>
      </c>
      <c r="BO358">
        <v>33</v>
      </c>
      <c r="BP358">
        <v>1</v>
      </c>
      <c r="BQ358">
        <v>46</v>
      </c>
      <c r="BR358">
        <v>7</v>
      </c>
      <c r="BS358">
        <v>1</v>
      </c>
      <c r="BT358">
        <v>0</v>
      </c>
      <c r="BU358">
        <v>2</v>
      </c>
      <c r="BV358">
        <v>19</v>
      </c>
      <c r="BW358">
        <v>9</v>
      </c>
      <c r="BX358">
        <v>1</v>
      </c>
      <c r="BY358">
        <v>141</v>
      </c>
      <c r="BZ358" s="11">
        <v>45871</v>
      </c>
      <c r="CA358" s="12">
        <v>317</v>
      </c>
      <c r="CB358" s="13">
        <v>62.841666666666669</v>
      </c>
      <c r="CC358" s="13">
        <v>0.9819444444444444</v>
      </c>
      <c r="CD358">
        <v>0</v>
      </c>
      <c r="CE358">
        <v>0</v>
      </c>
      <c r="CG358">
        <v>160</v>
      </c>
      <c r="CH358">
        <v>46</v>
      </c>
      <c r="CI358">
        <v>50</v>
      </c>
      <c r="CJ358">
        <v>40</v>
      </c>
      <c r="CK358" t="s">
        <v>1551</v>
      </c>
      <c r="DD358">
        <v>1.1499999999999999</v>
      </c>
      <c r="DE358">
        <v>67</v>
      </c>
      <c r="DG358">
        <v>1.45</v>
      </c>
      <c r="DH358">
        <v>77</v>
      </c>
    </row>
    <row r="359" spans="28:112" x14ac:dyDescent="0.3">
      <c r="AB359">
        <v>231</v>
      </c>
      <c r="AC359" t="s">
        <v>510</v>
      </c>
      <c r="AD359">
        <v>24</v>
      </c>
      <c r="AE359" t="s">
        <v>115</v>
      </c>
      <c r="AF359" t="s">
        <v>126</v>
      </c>
      <c r="AG359">
        <v>74</v>
      </c>
      <c r="AH359">
        <v>5</v>
      </c>
      <c r="AI359">
        <v>28</v>
      </c>
      <c r="AJ359">
        <v>33</v>
      </c>
      <c r="AK359">
        <v>-39</v>
      </c>
      <c r="AL359">
        <v>16</v>
      </c>
      <c r="AM359">
        <v>4</v>
      </c>
      <c r="AN359">
        <v>1</v>
      </c>
      <c r="AO359">
        <v>0</v>
      </c>
      <c r="AP359">
        <v>0</v>
      </c>
      <c r="AQ359">
        <v>13</v>
      </c>
      <c r="AR359">
        <v>15</v>
      </c>
      <c r="AS359">
        <v>0</v>
      </c>
      <c r="AT359">
        <v>87</v>
      </c>
      <c r="AU359" s="11">
        <v>45843</v>
      </c>
      <c r="AV359">
        <v>247</v>
      </c>
      <c r="AW359" s="12">
        <v>60.013888888888886</v>
      </c>
      <c r="AX359" s="13">
        <v>0.81111111111111101</v>
      </c>
      <c r="AY359">
        <v>0</v>
      </c>
      <c r="AZ359">
        <v>0</v>
      </c>
      <c r="BB359">
        <v>100</v>
      </c>
      <c r="BC359">
        <v>24</v>
      </c>
      <c r="BD359">
        <v>35</v>
      </c>
      <c r="BE359">
        <v>96</v>
      </c>
      <c r="BJ359" t="s">
        <v>71</v>
      </c>
      <c r="BK359" t="s">
        <v>72</v>
      </c>
      <c r="BL359" t="s">
        <v>73</v>
      </c>
      <c r="BM359" t="s">
        <v>74</v>
      </c>
      <c r="BN359" t="s">
        <v>75</v>
      </c>
      <c r="BO359">
        <v>33</v>
      </c>
      <c r="BP359">
        <v>14</v>
      </c>
      <c r="BQ359">
        <v>20</v>
      </c>
      <c r="BR359">
        <v>15</v>
      </c>
      <c r="BS359">
        <v>0</v>
      </c>
      <c r="CA359" s="12"/>
      <c r="CB359" s="13"/>
      <c r="DD359">
        <v>1.1399999999999999</v>
      </c>
      <c r="DE359">
        <v>67</v>
      </c>
      <c r="DG359">
        <v>1.44</v>
      </c>
      <c r="DH359">
        <v>76</v>
      </c>
    </row>
    <row r="360" spans="28:112" x14ac:dyDescent="0.3">
      <c r="AB360">
        <v>232</v>
      </c>
      <c r="AC360" t="s">
        <v>511</v>
      </c>
      <c r="AD360">
        <v>31</v>
      </c>
      <c r="AE360" t="s">
        <v>123</v>
      </c>
      <c r="AF360" t="s">
        <v>124</v>
      </c>
      <c r="AG360">
        <v>70</v>
      </c>
      <c r="AH360">
        <v>16</v>
      </c>
      <c r="AI360">
        <v>17</v>
      </c>
      <c r="AJ360">
        <v>33</v>
      </c>
      <c r="AK360">
        <v>19</v>
      </c>
      <c r="AL360">
        <v>28</v>
      </c>
      <c r="AM360">
        <v>16</v>
      </c>
      <c r="AN360">
        <v>0</v>
      </c>
      <c r="AO360">
        <v>0</v>
      </c>
      <c r="AP360">
        <v>4</v>
      </c>
      <c r="AQ360">
        <v>15</v>
      </c>
      <c r="AR360">
        <v>0</v>
      </c>
      <c r="AS360">
        <v>2</v>
      </c>
      <c r="AT360">
        <v>96</v>
      </c>
      <c r="AU360" s="11">
        <v>45854</v>
      </c>
      <c r="AV360">
        <v>192</v>
      </c>
      <c r="AW360" s="12">
        <v>45.048611111111114</v>
      </c>
      <c r="AX360" s="13">
        <v>0.64374999999999993</v>
      </c>
      <c r="AY360">
        <v>585</v>
      </c>
      <c r="AZ360">
        <v>553</v>
      </c>
      <c r="BA360" t="s">
        <v>512</v>
      </c>
      <c r="BB360">
        <v>57</v>
      </c>
      <c r="BC360">
        <v>129</v>
      </c>
      <c r="BD360">
        <v>20</v>
      </c>
      <c r="BE360">
        <v>42</v>
      </c>
      <c r="BH360" t="s">
        <v>77</v>
      </c>
      <c r="BI360" t="s">
        <v>78</v>
      </c>
      <c r="BJ360" t="s">
        <v>79</v>
      </c>
      <c r="BK360" t="s">
        <v>80</v>
      </c>
      <c r="BL360" t="s">
        <v>3</v>
      </c>
      <c r="BM360" t="s">
        <v>4</v>
      </c>
      <c r="BN360" t="s">
        <v>5</v>
      </c>
      <c r="BO360">
        <v>33</v>
      </c>
      <c r="BP360">
        <v>-8</v>
      </c>
      <c r="BQ360">
        <v>13</v>
      </c>
      <c r="BR360">
        <v>9</v>
      </c>
      <c r="BS360">
        <v>1</v>
      </c>
      <c r="BT360" t="s">
        <v>85</v>
      </c>
      <c r="BU360" t="s">
        <v>86</v>
      </c>
      <c r="BV360" t="s">
        <v>87</v>
      </c>
      <c r="BW360" t="s">
        <v>88</v>
      </c>
      <c r="BX360" t="s">
        <v>89</v>
      </c>
      <c r="BY360" t="s">
        <v>90</v>
      </c>
      <c r="BZ360" t="s">
        <v>91</v>
      </c>
      <c r="CA360" s="12" t="s">
        <v>92</v>
      </c>
      <c r="CB360" s="13" t="s">
        <v>93</v>
      </c>
      <c r="CC360" t="s">
        <v>94</v>
      </c>
      <c r="CD360" t="s">
        <v>95</v>
      </c>
      <c r="CE360" t="s">
        <v>96</v>
      </c>
      <c r="CF360" t="s">
        <v>97</v>
      </c>
      <c r="CG360" t="s">
        <v>98</v>
      </c>
      <c r="CH360" t="s">
        <v>99</v>
      </c>
      <c r="CI360" t="s">
        <v>100</v>
      </c>
      <c r="CJ360" t="s">
        <v>101</v>
      </c>
      <c r="CK360" t="s">
        <v>102</v>
      </c>
      <c r="DD360">
        <v>1.1299999999999999</v>
      </c>
      <c r="DE360">
        <v>67</v>
      </c>
      <c r="DG360">
        <v>1.43</v>
      </c>
      <c r="DH360">
        <v>76</v>
      </c>
    </row>
    <row r="361" spans="28:112" x14ac:dyDescent="0.3">
      <c r="AB361">
        <v>233</v>
      </c>
      <c r="AC361" t="s">
        <v>513</v>
      </c>
      <c r="AD361">
        <v>28</v>
      </c>
      <c r="AE361" t="s">
        <v>118</v>
      </c>
      <c r="AF361" t="s">
        <v>198</v>
      </c>
      <c r="AG361">
        <v>69</v>
      </c>
      <c r="AH361">
        <v>20</v>
      </c>
      <c r="AI361">
        <v>13</v>
      </c>
      <c r="AJ361">
        <v>33</v>
      </c>
      <c r="AK361">
        <v>11</v>
      </c>
      <c r="AL361">
        <v>20</v>
      </c>
      <c r="AM361">
        <v>17</v>
      </c>
      <c r="AN361">
        <v>3</v>
      </c>
      <c r="AO361">
        <v>0</v>
      </c>
      <c r="AP361">
        <v>5</v>
      </c>
      <c r="AQ361">
        <v>10</v>
      </c>
      <c r="AR361">
        <v>3</v>
      </c>
      <c r="AS361">
        <v>0</v>
      </c>
      <c r="AT361">
        <v>157</v>
      </c>
      <c r="AU361" s="11">
        <v>45850</v>
      </c>
      <c r="AV361">
        <v>272</v>
      </c>
      <c r="AW361" s="12">
        <v>42.053472222222219</v>
      </c>
      <c r="AX361" s="13">
        <v>0.60972222222222217</v>
      </c>
      <c r="AY361">
        <v>4</v>
      </c>
      <c r="AZ361">
        <v>17</v>
      </c>
      <c r="BA361" t="s">
        <v>223</v>
      </c>
      <c r="BB361">
        <v>21</v>
      </c>
      <c r="BC361">
        <v>123</v>
      </c>
      <c r="BD361">
        <v>16</v>
      </c>
      <c r="BE361">
        <v>30</v>
      </c>
      <c r="BH361" t="s">
        <v>470</v>
      </c>
      <c r="BI361">
        <v>28</v>
      </c>
      <c r="BJ361" t="s">
        <v>123</v>
      </c>
      <c r="BK361" t="s">
        <v>126</v>
      </c>
      <c r="BL361">
        <v>82</v>
      </c>
      <c r="BM361">
        <v>5</v>
      </c>
      <c r="BN361">
        <v>28</v>
      </c>
      <c r="BO361">
        <v>33</v>
      </c>
      <c r="BP361">
        <v>-5</v>
      </c>
      <c r="BQ361">
        <v>24</v>
      </c>
      <c r="BR361">
        <v>4</v>
      </c>
      <c r="BS361">
        <v>0</v>
      </c>
      <c r="BT361">
        <v>0</v>
      </c>
      <c r="BU361">
        <v>1</v>
      </c>
      <c r="BV361">
        <v>21</v>
      </c>
      <c r="BW361">
        <v>7</v>
      </c>
      <c r="BX361">
        <v>0</v>
      </c>
      <c r="BY361">
        <v>146</v>
      </c>
      <c r="BZ361" s="11">
        <v>45750</v>
      </c>
      <c r="CA361" s="12">
        <v>307</v>
      </c>
      <c r="CB361" s="13">
        <v>71.165277777777774</v>
      </c>
      <c r="CC361" s="13">
        <v>0.86805555555555547</v>
      </c>
      <c r="CD361">
        <v>0</v>
      </c>
      <c r="CE361">
        <v>0</v>
      </c>
      <c r="CG361">
        <v>118</v>
      </c>
      <c r="CH361">
        <v>221</v>
      </c>
      <c r="CI361">
        <v>34</v>
      </c>
      <c r="CJ361">
        <v>55</v>
      </c>
      <c r="DD361">
        <v>1.1200000000000001</v>
      </c>
      <c r="DE361">
        <v>67</v>
      </c>
      <c r="DG361">
        <v>1.42</v>
      </c>
      <c r="DH361">
        <v>76</v>
      </c>
    </row>
    <row r="362" spans="28:112" x14ac:dyDescent="0.3">
      <c r="AB362">
        <v>234</v>
      </c>
      <c r="AC362" t="s">
        <v>514</v>
      </c>
      <c r="AD362">
        <v>35</v>
      </c>
      <c r="AE362" t="s">
        <v>120</v>
      </c>
      <c r="AF362" t="s">
        <v>126</v>
      </c>
      <c r="AG362">
        <v>70</v>
      </c>
      <c r="AH362">
        <v>4</v>
      </c>
      <c r="AI362">
        <v>29</v>
      </c>
      <c r="AJ362">
        <v>33</v>
      </c>
      <c r="AK362">
        <v>12</v>
      </c>
      <c r="AL362">
        <v>16</v>
      </c>
      <c r="AM362">
        <v>4</v>
      </c>
      <c r="AN362">
        <v>0</v>
      </c>
      <c r="AO362">
        <v>0</v>
      </c>
      <c r="AP362">
        <v>1</v>
      </c>
      <c r="AQ362">
        <v>25</v>
      </c>
      <c r="AR362">
        <v>2</v>
      </c>
      <c r="AS362">
        <v>2</v>
      </c>
      <c r="AT362">
        <v>123</v>
      </c>
      <c r="AU362" s="11">
        <v>45719</v>
      </c>
      <c r="AV362">
        <v>291</v>
      </c>
      <c r="AW362" s="12">
        <v>65.347222222222214</v>
      </c>
      <c r="AX362" s="13">
        <v>0.93333333333333324</v>
      </c>
      <c r="AY362">
        <v>0</v>
      </c>
      <c r="AZ362">
        <v>0</v>
      </c>
      <c r="BB362">
        <v>137</v>
      </c>
      <c r="BC362">
        <v>41</v>
      </c>
      <c r="BD362">
        <v>24</v>
      </c>
      <c r="BE362">
        <v>106</v>
      </c>
      <c r="BH362" t="s">
        <v>438</v>
      </c>
      <c r="BI362">
        <v>21</v>
      </c>
      <c r="BJ362" t="s">
        <v>208</v>
      </c>
      <c r="BK362" t="s">
        <v>126</v>
      </c>
      <c r="BL362">
        <v>76</v>
      </c>
      <c r="BM362">
        <v>6</v>
      </c>
      <c r="BN362">
        <v>27</v>
      </c>
      <c r="BT362">
        <v>0</v>
      </c>
      <c r="BU362">
        <v>1</v>
      </c>
      <c r="BV362">
        <v>20</v>
      </c>
      <c r="BW362">
        <v>6</v>
      </c>
      <c r="BX362">
        <v>1</v>
      </c>
      <c r="BY362">
        <v>108</v>
      </c>
      <c r="BZ362" s="11">
        <v>45813</v>
      </c>
      <c r="CA362" s="12">
        <v>226</v>
      </c>
      <c r="CB362" s="13">
        <v>72.579861111111114</v>
      </c>
      <c r="CC362" s="13">
        <v>0.95486111111111116</v>
      </c>
      <c r="CD362">
        <v>0</v>
      </c>
      <c r="CE362">
        <v>0</v>
      </c>
      <c r="CG362">
        <v>115</v>
      </c>
      <c r="CH362">
        <v>45</v>
      </c>
      <c r="CI362">
        <v>20</v>
      </c>
      <c r="CJ362">
        <v>36</v>
      </c>
      <c r="DD362">
        <v>1.1100000000000001</v>
      </c>
      <c r="DE362">
        <v>67</v>
      </c>
      <c r="DG362">
        <v>1.41</v>
      </c>
      <c r="DH362">
        <v>76</v>
      </c>
    </row>
    <row r="363" spans="28:112" x14ac:dyDescent="0.3">
      <c r="AB363">
        <v>235</v>
      </c>
      <c r="AC363" t="s">
        <v>515</v>
      </c>
      <c r="AD363">
        <v>24</v>
      </c>
      <c r="AE363" t="s">
        <v>193</v>
      </c>
      <c r="AF363" t="s">
        <v>109</v>
      </c>
      <c r="AG363">
        <v>66</v>
      </c>
      <c r="AH363">
        <v>18</v>
      </c>
      <c r="AI363">
        <v>15</v>
      </c>
      <c r="AJ363">
        <v>33</v>
      </c>
      <c r="AK363">
        <v>8</v>
      </c>
      <c r="AL363">
        <v>26</v>
      </c>
      <c r="AM363">
        <v>14</v>
      </c>
      <c r="AN363">
        <v>1</v>
      </c>
      <c r="AO363">
        <v>3</v>
      </c>
      <c r="AP363">
        <v>5</v>
      </c>
      <c r="AQ363">
        <v>12</v>
      </c>
      <c r="AR363">
        <v>1</v>
      </c>
      <c r="AS363">
        <v>2</v>
      </c>
      <c r="AT363">
        <v>121</v>
      </c>
      <c r="AU363" s="11">
        <v>45914</v>
      </c>
      <c r="AV363">
        <v>255</v>
      </c>
      <c r="AW363" s="12">
        <v>48.246527777777779</v>
      </c>
      <c r="AX363" s="13">
        <v>0.73125000000000007</v>
      </c>
      <c r="AY363">
        <v>424</v>
      </c>
      <c r="AZ363">
        <v>416</v>
      </c>
      <c r="BA363" t="s">
        <v>914</v>
      </c>
      <c r="BB363">
        <v>51</v>
      </c>
      <c r="BC363">
        <v>68</v>
      </c>
      <c r="BD363">
        <v>24</v>
      </c>
      <c r="BE363">
        <v>43</v>
      </c>
      <c r="BH363" t="s">
        <v>490</v>
      </c>
      <c r="BI363">
        <v>27</v>
      </c>
      <c r="BJ363" t="s">
        <v>104</v>
      </c>
      <c r="BK363" t="s">
        <v>126</v>
      </c>
      <c r="BL363">
        <v>82</v>
      </c>
      <c r="BM363">
        <v>6</v>
      </c>
      <c r="BN363">
        <v>27</v>
      </c>
      <c r="BO363" t="s">
        <v>81</v>
      </c>
      <c r="BP363" t="s">
        <v>7</v>
      </c>
      <c r="BQ363" t="s">
        <v>82</v>
      </c>
      <c r="BR363" t="s">
        <v>83</v>
      </c>
      <c r="BS363" t="s">
        <v>84</v>
      </c>
      <c r="BT363">
        <v>0</v>
      </c>
      <c r="BU363">
        <v>2</v>
      </c>
      <c r="BV363">
        <v>21</v>
      </c>
      <c r="BW363">
        <v>6</v>
      </c>
      <c r="BX363">
        <v>0</v>
      </c>
      <c r="BY363">
        <v>101</v>
      </c>
      <c r="BZ363" s="11">
        <v>45905</v>
      </c>
      <c r="CA363" s="12">
        <v>242</v>
      </c>
      <c r="CB363" s="13">
        <v>65.277777777777786</v>
      </c>
      <c r="CC363" s="13">
        <v>0.79583333333333339</v>
      </c>
      <c r="CD363">
        <v>0</v>
      </c>
      <c r="CE363">
        <v>0</v>
      </c>
      <c r="CG363">
        <v>105</v>
      </c>
      <c r="CH363">
        <v>75</v>
      </c>
      <c r="CI363">
        <v>14</v>
      </c>
      <c r="CJ363">
        <v>28</v>
      </c>
      <c r="DD363">
        <v>1.1000000000000001</v>
      </c>
      <c r="DE363">
        <v>67</v>
      </c>
      <c r="DG363">
        <v>1.4</v>
      </c>
      <c r="DH363">
        <v>76</v>
      </c>
    </row>
    <row r="364" spans="28:112" x14ac:dyDescent="0.3">
      <c r="AB364">
        <v>236</v>
      </c>
      <c r="AC364" t="s">
        <v>516</v>
      </c>
      <c r="AD364">
        <v>36</v>
      </c>
      <c r="AE364" t="s">
        <v>145</v>
      </c>
      <c r="AF364" t="s">
        <v>109</v>
      </c>
      <c r="AG364">
        <v>72</v>
      </c>
      <c r="AH364">
        <v>12</v>
      </c>
      <c r="AI364">
        <v>21</v>
      </c>
      <c r="AJ364">
        <v>33</v>
      </c>
      <c r="AK364">
        <v>13</v>
      </c>
      <c r="AL364">
        <v>16</v>
      </c>
      <c r="AM364">
        <v>10</v>
      </c>
      <c r="AN364">
        <v>0</v>
      </c>
      <c r="AO364">
        <v>2</v>
      </c>
      <c r="AP364">
        <v>3</v>
      </c>
      <c r="AQ364">
        <v>21</v>
      </c>
      <c r="AR364">
        <v>0</v>
      </c>
      <c r="AS364">
        <v>0</v>
      </c>
      <c r="AT364">
        <v>100</v>
      </c>
      <c r="AU364" s="11" t="s">
        <v>366</v>
      </c>
      <c r="AV364">
        <v>187</v>
      </c>
      <c r="AW364" s="12">
        <v>46.290277777777781</v>
      </c>
      <c r="AX364" s="12">
        <v>0.6430555555555556</v>
      </c>
      <c r="AY364">
        <v>693</v>
      </c>
      <c r="AZ364">
        <v>587</v>
      </c>
      <c r="BA364" t="s">
        <v>1439</v>
      </c>
      <c r="BB364">
        <v>42</v>
      </c>
      <c r="BC364">
        <v>129</v>
      </c>
      <c r="BD364">
        <v>9</v>
      </c>
      <c r="BE364">
        <v>39</v>
      </c>
      <c r="BH364" t="s">
        <v>720</v>
      </c>
      <c r="BI364">
        <v>24</v>
      </c>
      <c r="BJ364" t="s">
        <v>184</v>
      </c>
      <c r="BK364" t="s">
        <v>109</v>
      </c>
      <c r="BL364">
        <v>75</v>
      </c>
      <c r="BM364">
        <v>13</v>
      </c>
      <c r="BN364">
        <v>20</v>
      </c>
      <c r="BO364">
        <v>33</v>
      </c>
      <c r="BP364">
        <v>9</v>
      </c>
      <c r="BQ364">
        <v>63</v>
      </c>
      <c r="BR364">
        <v>4</v>
      </c>
      <c r="BS364">
        <v>1</v>
      </c>
      <c r="BT364">
        <v>1</v>
      </c>
      <c r="BU364">
        <v>3</v>
      </c>
      <c r="BV364">
        <v>17</v>
      </c>
      <c r="BW364">
        <v>0</v>
      </c>
      <c r="BX364">
        <v>3</v>
      </c>
      <c r="BY364">
        <v>101</v>
      </c>
      <c r="BZ364" s="11">
        <v>45912</v>
      </c>
      <c r="CA364" s="12">
        <v>185</v>
      </c>
      <c r="CB364" s="13">
        <v>47.471527777777773</v>
      </c>
      <c r="CC364" s="13">
        <v>0.63263888888888886</v>
      </c>
      <c r="CD364">
        <v>58</v>
      </c>
      <c r="CE364">
        <v>62</v>
      </c>
      <c r="CF364" t="s">
        <v>578</v>
      </c>
      <c r="CG364">
        <v>76</v>
      </c>
      <c r="CH364">
        <v>124</v>
      </c>
      <c r="CI364">
        <v>18</v>
      </c>
      <c r="CJ364">
        <v>13</v>
      </c>
      <c r="DD364">
        <v>1.0900000000000001</v>
      </c>
      <c r="DE364">
        <v>66</v>
      </c>
      <c r="DG364">
        <v>1.39</v>
      </c>
      <c r="DH364">
        <v>76</v>
      </c>
    </row>
    <row r="365" spans="28:112" x14ac:dyDescent="0.3">
      <c r="AB365">
        <v>237</v>
      </c>
      <c r="AC365" t="s">
        <v>519</v>
      </c>
      <c r="AD365">
        <v>30</v>
      </c>
      <c r="AE365" t="s">
        <v>160</v>
      </c>
      <c r="AF365" t="s">
        <v>126</v>
      </c>
      <c r="AG365">
        <v>59</v>
      </c>
      <c r="AH365">
        <v>9</v>
      </c>
      <c r="AI365">
        <v>24</v>
      </c>
      <c r="AJ365">
        <v>33</v>
      </c>
      <c r="AK365">
        <v>-23</v>
      </c>
      <c r="AL365">
        <v>22</v>
      </c>
      <c r="AM365">
        <v>4</v>
      </c>
      <c r="AN365">
        <v>5</v>
      </c>
      <c r="AO365">
        <v>0</v>
      </c>
      <c r="AP365">
        <v>2</v>
      </c>
      <c r="AQ365">
        <v>10</v>
      </c>
      <c r="AR365">
        <v>14</v>
      </c>
      <c r="AS365">
        <v>0</v>
      </c>
      <c r="AT365">
        <v>120</v>
      </c>
      <c r="AU365" s="11">
        <v>45784</v>
      </c>
      <c r="AV365">
        <v>283</v>
      </c>
      <c r="AW365" s="12">
        <v>60.924305555555556</v>
      </c>
      <c r="AX365" s="12">
        <v>1.0326388888888889</v>
      </c>
      <c r="AY365">
        <v>0</v>
      </c>
      <c r="AZ365">
        <v>0</v>
      </c>
      <c r="BB365">
        <v>102</v>
      </c>
      <c r="BC365">
        <v>94</v>
      </c>
      <c r="BD365">
        <v>24</v>
      </c>
      <c r="BE365">
        <v>78</v>
      </c>
      <c r="BH365" t="s">
        <v>559</v>
      </c>
      <c r="BI365">
        <v>32</v>
      </c>
      <c r="BJ365" t="s">
        <v>170</v>
      </c>
      <c r="BK365" t="s">
        <v>126</v>
      </c>
      <c r="BL365">
        <v>80</v>
      </c>
      <c r="BM365">
        <v>9</v>
      </c>
      <c r="BN365">
        <v>23</v>
      </c>
      <c r="BO365">
        <v>33</v>
      </c>
      <c r="BP365">
        <v>8</v>
      </c>
      <c r="BQ365">
        <v>28</v>
      </c>
      <c r="BR365">
        <v>6</v>
      </c>
      <c r="BS365">
        <v>0</v>
      </c>
      <c r="BT365">
        <v>0</v>
      </c>
      <c r="BU365">
        <v>3</v>
      </c>
      <c r="BV365">
        <v>13</v>
      </c>
      <c r="BW365">
        <v>10</v>
      </c>
      <c r="BX365">
        <v>0</v>
      </c>
      <c r="BY365">
        <v>123</v>
      </c>
      <c r="BZ365" s="11">
        <v>45723</v>
      </c>
      <c r="CA365" s="12">
        <v>294</v>
      </c>
      <c r="CB365" s="13">
        <v>61.3125</v>
      </c>
      <c r="CC365" s="13">
        <v>0.76666666666666661</v>
      </c>
      <c r="CD365">
        <v>0</v>
      </c>
      <c r="CE365">
        <v>0</v>
      </c>
      <c r="CG365">
        <v>70</v>
      </c>
      <c r="CH365">
        <v>105</v>
      </c>
      <c r="CI365">
        <v>15</v>
      </c>
      <c r="CJ365">
        <v>35</v>
      </c>
      <c r="DD365">
        <v>1.08</v>
      </c>
      <c r="DE365">
        <v>66</v>
      </c>
      <c r="DG365">
        <v>1.38</v>
      </c>
      <c r="DH365">
        <v>76</v>
      </c>
    </row>
    <row r="366" spans="28:112" x14ac:dyDescent="0.3">
      <c r="AB366">
        <v>237</v>
      </c>
      <c r="AC366" t="s">
        <v>519</v>
      </c>
      <c r="AD366">
        <v>30</v>
      </c>
      <c r="AE366" t="s">
        <v>271</v>
      </c>
      <c r="AF366" t="s">
        <v>126</v>
      </c>
      <c r="AG366">
        <v>42</v>
      </c>
      <c r="AH366">
        <v>7</v>
      </c>
      <c r="AI366">
        <v>20</v>
      </c>
      <c r="AJ366">
        <v>27</v>
      </c>
      <c r="AK366">
        <v>-18</v>
      </c>
      <c r="AL366">
        <v>18</v>
      </c>
      <c r="AM366">
        <v>2</v>
      </c>
      <c r="AN366">
        <v>5</v>
      </c>
      <c r="AO366">
        <v>0</v>
      </c>
      <c r="AP366">
        <v>2</v>
      </c>
      <c r="AQ366">
        <v>10</v>
      </c>
      <c r="AR366">
        <v>10</v>
      </c>
      <c r="AS366">
        <v>0</v>
      </c>
      <c r="AT366">
        <v>81</v>
      </c>
      <c r="AU366" s="11">
        <v>45816</v>
      </c>
      <c r="AV366">
        <v>196</v>
      </c>
      <c r="AW366" s="12">
        <v>42.883333333333333</v>
      </c>
      <c r="AX366" s="12">
        <v>1.0208333333333333</v>
      </c>
      <c r="AY366">
        <v>0</v>
      </c>
      <c r="AZ366">
        <v>0</v>
      </c>
      <c r="BB366">
        <v>83</v>
      </c>
      <c r="BC366">
        <v>62</v>
      </c>
      <c r="BD366">
        <v>18</v>
      </c>
      <c r="BE366">
        <v>56</v>
      </c>
      <c r="BH366" t="s">
        <v>776</v>
      </c>
      <c r="BI366">
        <v>28</v>
      </c>
      <c r="BJ366" t="s">
        <v>184</v>
      </c>
      <c r="BK366" t="s">
        <v>109</v>
      </c>
      <c r="BL366">
        <v>68</v>
      </c>
      <c r="BM366">
        <v>18</v>
      </c>
      <c r="BN366">
        <v>14</v>
      </c>
      <c r="BO366">
        <v>33</v>
      </c>
      <c r="BP366">
        <v>-3</v>
      </c>
      <c r="BQ366">
        <v>21</v>
      </c>
      <c r="BR366">
        <v>5</v>
      </c>
      <c r="BS366">
        <v>1</v>
      </c>
      <c r="BT366">
        <v>0</v>
      </c>
      <c r="BU366">
        <v>3</v>
      </c>
      <c r="BV366">
        <v>7</v>
      </c>
      <c r="BW366">
        <v>7</v>
      </c>
      <c r="BX366">
        <v>0</v>
      </c>
      <c r="BY366">
        <v>97</v>
      </c>
      <c r="BZ366" s="11">
        <v>45826</v>
      </c>
      <c r="CA366" s="12">
        <v>164</v>
      </c>
      <c r="CB366" s="13">
        <v>36.460416666666667</v>
      </c>
      <c r="CC366" s="13">
        <v>0.53611111111111109</v>
      </c>
      <c r="CD366">
        <v>70</v>
      </c>
      <c r="CE366">
        <v>50</v>
      </c>
      <c r="CF366" t="s">
        <v>1552</v>
      </c>
      <c r="CG366">
        <v>29</v>
      </c>
      <c r="CH366">
        <v>77</v>
      </c>
      <c r="CI366">
        <v>16</v>
      </c>
      <c r="CJ366">
        <v>20</v>
      </c>
      <c r="DD366">
        <v>1.07</v>
      </c>
      <c r="DE366">
        <v>66</v>
      </c>
      <c r="DG366">
        <v>1.37</v>
      </c>
      <c r="DH366">
        <v>76</v>
      </c>
    </row>
    <row r="367" spans="28:112" x14ac:dyDescent="0.3">
      <c r="AB367">
        <v>237</v>
      </c>
      <c r="AC367" t="s">
        <v>519</v>
      </c>
      <c r="AD367">
        <v>30</v>
      </c>
      <c r="AE367" t="s">
        <v>170</v>
      </c>
      <c r="AF367" t="s">
        <v>126</v>
      </c>
      <c r="AG367">
        <v>17</v>
      </c>
      <c r="AH367">
        <v>2</v>
      </c>
      <c r="AI367">
        <v>4</v>
      </c>
      <c r="AJ367">
        <v>6</v>
      </c>
      <c r="AK367">
        <v>-5</v>
      </c>
      <c r="AL367">
        <v>4</v>
      </c>
      <c r="AM367">
        <v>2</v>
      </c>
      <c r="AN367">
        <v>0</v>
      </c>
      <c r="AO367">
        <v>0</v>
      </c>
      <c r="AP367">
        <v>0</v>
      </c>
      <c r="AQ367">
        <v>0</v>
      </c>
      <c r="AR367">
        <v>4</v>
      </c>
      <c r="AS367">
        <v>0</v>
      </c>
      <c r="AT367">
        <v>39</v>
      </c>
      <c r="AU367" s="11">
        <v>45662</v>
      </c>
      <c r="AV367">
        <v>87</v>
      </c>
      <c r="AW367" s="12">
        <v>18.040972222222223</v>
      </c>
      <c r="AX367" s="13">
        <v>1.0611111111111111</v>
      </c>
      <c r="AY367">
        <v>0</v>
      </c>
      <c r="AZ367">
        <v>0</v>
      </c>
      <c r="BB367">
        <v>19</v>
      </c>
      <c r="BC367">
        <v>32</v>
      </c>
      <c r="BD367">
        <v>6</v>
      </c>
      <c r="BE367">
        <v>22</v>
      </c>
      <c r="BH367" t="s">
        <v>852</v>
      </c>
      <c r="BI367">
        <v>27</v>
      </c>
      <c r="BJ367" t="s">
        <v>191</v>
      </c>
      <c r="BK367" t="s">
        <v>109</v>
      </c>
      <c r="BL367">
        <v>63</v>
      </c>
      <c r="BM367">
        <v>18</v>
      </c>
      <c r="BN367">
        <v>14</v>
      </c>
      <c r="BO367">
        <v>33</v>
      </c>
      <c r="BP367">
        <v>8</v>
      </c>
      <c r="BQ367">
        <v>47</v>
      </c>
      <c r="BR367">
        <v>12</v>
      </c>
      <c r="BS367">
        <v>0</v>
      </c>
      <c r="BT367">
        <v>0</v>
      </c>
      <c r="BU367">
        <v>5</v>
      </c>
      <c r="BV367">
        <v>14</v>
      </c>
      <c r="BW367">
        <v>0</v>
      </c>
      <c r="BX367">
        <v>0</v>
      </c>
      <c r="BY367">
        <v>84</v>
      </c>
      <c r="BZ367" s="11">
        <v>45768</v>
      </c>
      <c r="CA367" s="12">
        <v>146</v>
      </c>
      <c r="CB367" s="13">
        <v>37.761111111111113</v>
      </c>
      <c r="CC367" s="13">
        <v>0.59930555555555554</v>
      </c>
      <c r="CD367">
        <v>34</v>
      </c>
      <c r="CE367">
        <v>38</v>
      </c>
      <c r="CF367" t="s">
        <v>158</v>
      </c>
      <c r="CG367">
        <v>40</v>
      </c>
      <c r="CH367">
        <v>245</v>
      </c>
      <c r="CI367">
        <v>29</v>
      </c>
      <c r="CJ367">
        <v>24</v>
      </c>
      <c r="DD367">
        <v>1.06</v>
      </c>
      <c r="DE367">
        <v>66</v>
      </c>
      <c r="DG367">
        <v>1.36</v>
      </c>
      <c r="DH367">
        <v>76</v>
      </c>
    </row>
    <row r="368" spans="28:112" x14ac:dyDescent="0.3">
      <c r="AB368">
        <v>238</v>
      </c>
      <c r="AC368" t="s">
        <v>520</v>
      </c>
      <c r="AD368">
        <v>25</v>
      </c>
      <c r="AE368" t="s">
        <v>186</v>
      </c>
      <c r="AF368" t="s">
        <v>124</v>
      </c>
      <c r="AG368">
        <v>73</v>
      </c>
      <c r="AH368">
        <v>15</v>
      </c>
      <c r="AI368">
        <v>17</v>
      </c>
      <c r="AJ368">
        <v>32</v>
      </c>
      <c r="AK368">
        <v>0</v>
      </c>
      <c r="AL368">
        <v>14</v>
      </c>
      <c r="AM368">
        <v>14</v>
      </c>
      <c r="AN368">
        <v>1</v>
      </c>
      <c r="AO368">
        <v>0</v>
      </c>
      <c r="AP368">
        <v>2</v>
      </c>
      <c r="AQ368">
        <v>15</v>
      </c>
      <c r="AR368">
        <v>2</v>
      </c>
      <c r="AS368">
        <v>0</v>
      </c>
      <c r="AT368">
        <v>105</v>
      </c>
      <c r="AU368" s="11">
        <v>45730</v>
      </c>
      <c r="AV368">
        <v>204</v>
      </c>
      <c r="AW368" s="12">
        <v>48.272916666666667</v>
      </c>
      <c r="AX368" s="13">
        <v>0.66111111111111109</v>
      </c>
      <c r="AY368">
        <v>462</v>
      </c>
      <c r="AZ368">
        <v>563</v>
      </c>
      <c r="BA368" t="s">
        <v>521</v>
      </c>
      <c r="BB368">
        <v>51</v>
      </c>
      <c r="BC368">
        <v>84</v>
      </c>
      <c r="BD368">
        <v>19</v>
      </c>
      <c r="BE368">
        <v>30</v>
      </c>
      <c r="BH368" t="s">
        <v>497</v>
      </c>
      <c r="BI368">
        <v>31</v>
      </c>
      <c r="BJ368" t="s">
        <v>145</v>
      </c>
      <c r="BK368" t="s">
        <v>124</v>
      </c>
      <c r="BL368">
        <v>82</v>
      </c>
      <c r="BM368">
        <v>14</v>
      </c>
      <c r="BN368">
        <v>18</v>
      </c>
      <c r="BO368">
        <v>32</v>
      </c>
      <c r="BP368">
        <v>10</v>
      </c>
      <c r="BQ368">
        <v>76</v>
      </c>
      <c r="BR368">
        <v>8</v>
      </c>
      <c r="BS368">
        <v>1</v>
      </c>
      <c r="BT368">
        <v>1</v>
      </c>
      <c r="BU368">
        <v>1</v>
      </c>
      <c r="BV368">
        <v>18</v>
      </c>
      <c r="BW368">
        <v>0</v>
      </c>
      <c r="BX368">
        <v>0</v>
      </c>
      <c r="BY368">
        <v>148</v>
      </c>
      <c r="BZ368" s="11">
        <v>45786</v>
      </c>
      <c r="CA368" s="12">
        <v>296</v>
      </c>
      <c r="CB368" s="13">
        <v>50.043749999999996</v>
      </c>
      <c r="CC368" s="13">
        <v>0.61041666666666672</v>
      </c>
      <c r="CD368">
        <v>48</v>
      </c>
      <c r="CE368">
        <v>47</v>
      </c>
      <c r="CF368" t="s">
        <v>914</v>
      </c>
      <c r="CG368">
        <v>36</v>
      </c>
      <c r="CH368">
        <v>61</v>
      </c>
      <c r="CI368">
        <v>32</v>
      </c>
      <c r="CJ368">
        <v>18</v>
      </c>
      <c r="CK368" t="s">
        <v>1457</v>
      </c>
      <c r="DD368">
        <v>1.05</v>
      </c>
      <c r="DE368">
        <v>66</v>
      </c>
      <c r="DG368">
        <v>1.35</v>
      </c>
      <c r="DH368">
        <v>76</v>
      </c>
    </row>
    <row r="369" spans="28:112" x14ac:dyDescent="0.3">
      <c r="AB369">
        <v>239</v>
      </c>
      <c r="AC369" t="s">
        <v>534</v>
      </c>
      <c r="AD369">
        <v>28</v>
      </c>
      <c r="AE369" t="s">
        <v>139</v>
      </c>
      <c r="AF369" t="s">
        <v>109</v>
      </c>
      <c r="AG369">
        <v>78</v>
      </c>
      <c r="AH369">
        <v>11</v>
      </c>
      <c r="AI369">
        <v>21</v>
      </c>
      <c r="AJ369">
        <v>32</v>
      </c>
      <c r="AK369">
        <v>-4</v>
      </c>
      <c r="AL369">
        <v>16</v>
      </c>
      <c r="AM369">
        <v>10</v>
      </c>
      <c r="AN369">
        <v>1</v>
      </c>
      <c r="AO369">
        <v>0</v>
      </c>
      <c r="AP369">
        <v>0</v>
      </c>
      <c r="AQ369">
        <v>20</v>
      </c>
      <c r="AR369">
        <v>1</v>
      </c>
      <c r="AS369">
        <v>0</v>
      </c>
      <c r="AT369">
        <v>102</v>
      </c>
      <c r="AU369" s="11">
        <v>45879</v>
      </c>
      <c r="AV369">
        <v>215</v>
      </c>
      <c r="AW369" s="12">
        <v>49.239583333333336</v>
      </c>
      <c r="AX369" s="13">
        <v>0.63124999999999998</v>
      </c>
      <c r="AY369">
        <v>554</v>
      </c>
      <c r="AZ369">
        <v>446</v>
      </c>
      <c r="BA369" t="s">
        <v>535</v>
      </c>
      <c r="BB369">
        <v>70</v>
      </c>
      <c r="BC369">
        <v>43</v>
      </c>
      <c r="BD369">
        <v>18</v>
      </c>
      <c r="BE369">
        <v>58</v>
      </c>
      <c r="BH369" t="s">
        <v>548</v>
      </c>
      <c r="BI369">
        <v>34</v>
      </c>
      <c r="BJ369" t="s">
        <v>201</v>
      </c>
      <c r="BK369" t="s">
        <v>126</v>
      </c>
      <c r="BL369">
        <v>74</v>
      </c>
      <c r="BM369">
        <v>3</v>
      </c>
      <c r="BN369">
        <v>29</v>
      </c>
      <c r="BO369">
        <v>32</v>
      </c>
      <c r="BP369">
        <v>-13</v>
      </c>
      <c r="BQ369">
        <v>32</v>
      </c>
      <c r="BR369">
        <v>13</v>
      </c>
      <c r="BS369">
        <v>5</v>
      </c>
      <c r="BT369">
        <v>0</v>
      </c>
      <c r="BU369">
        <v>1</v>
      </c>
      <c r="BV369">
        <v>25</v>
      </c>
      <c r="BW369">
        <v>4</v>
      </c>
      <c r="BX369">
        <v>0</v>
      </c>
      <c r="BY369">
        <v>91</v>
      </c>
      <c r="BZ369" s="11">
        <v>45719</v>
      </c>
      <c r="CA369" s="12">
        <v>213</v>
      </c>
      <c r="CB369" s="13">
        <v>67.179861111111109</v>
      </c>
      <c r="CC369" s="13">
        <v>0.90763888888888899</v>
      </c>
      <c r="CD369">
        <v>0</v>
      </c>
      <c r="CE369">
        <v>0</v>
      </c>
      <c r="CG369">
        <v>139</v>
      </c>
      <c r="CH369">
        <v>38</v>
      </c>
      <c r="CI369">
        <v>35</v>
      </c>
      <c r="CJ369">
        <v>56</v>
      </c>
      <c r="DD369">
        <v>1.04</v>
      </c>
      <c r="DE369">
        <v>66</v>
      </c>
      <c r="DG369">
        <v>1.34</v>
      </c>
      <c r="DH369">
        <v>76</v>
      </c>
    </row>
    <row r="370" spans="28:112" x14ac:dyDescent="0.3">
      <c r="AB370">
        <v>240</v>
      </c>
      <c r="AC370" t="s">
        <v>522</v>
      </c>
      <c r="AD370">
        <v>32</v>
      </c>
      <c r="AE370" t="s">
        <v>181</v>
      </c>
      <c r="AF370" t="s">
        <v>126</v>
      </c>
      <c r="AG370">
        <v>75</v>
      </c>
      <c r="AH370">
        <v>4</v>
      </c>
      <c r="AI370">
        <v>28</v>
      </c>
      <c r="AJ370">
        <v>32</v>
      </c>
      <c r="AK370">
        <v>-6</v>
      </c>
      <c r="AL370">
        <v>30</v>
      </c>
      <c r="AM370">
        <v>3</v>
      </c>
      <c r="AN370">
        <v>1</v>
      </c>
      <c r="AO370">
        <v>0</v>
      </c>
      <c r="AP370">
        <v>1</v>
      </c>
      <c r="AQ370">
        <v>17</v>
      </c>
      <c r="AR370">
        <v>11</v>
      </c>
      <c r="AS370">
        <v>0</v>
      </c>
      <c r="AT370">
        <v>119</v>
      </c>
      <c r="AU370" s="11">
        <v>45750</v>
      </c>
      <c r="AV370">
        <v>282</v>
      </c>
      <c r="AW370" s="12">
        <v>70.157638888888883</v>
      </c>
      <c r="AX370" s="13">
        <v>0.93541666666666667</v>
      </c>
      <c r="AY370">
        <v>0</v>
      </c>
      <c r="AZ370">
        <v>0</v>
      </c>
      <c r="BB370">
        <v>106</v>
      </c>
      <c r="BC370">
        <v>80</v>
      </c>
      <c r="BD370">
        <v>27</v>
      </c>
      <c r="BE370">
        <v>95</v>
      </c>
      <c r="BH370" t="s">
        <v>549</v>
      </c>
      <c r="BI370">
        <v>28</v>
      </c>
      <c r="BJ370" t="s">
        <v>112</v>
      </c>
      <c r="BK370" t="s">
        <v>126</v>
      </c>
      <c r="BL370">
        <v>81</v>
      </c>
      <c r="BM370">
        <v>10</v>
      </c>
      <c r="BN370">
        <v>22</v>
      </c>
      <c r="BO370">
        <v>32</v>
      </c>
      <c r="BP370">
        <v>19</v>
      </c>
      <c r="BQ370">
        <v>60</v>
      </c>
      <c r="BR370">
        <v>17</v>
      </c>
      <c r="BS370">
        <v>1</v>
      </c>
      <c r="BT370">
        <v>1</v>
      </c>
      <c r="BU370">
        <v>2</v>
      </c>
      <c r="BV370">
        <v>18</v>
      </c>
      <c r="BW370">
        <v>4</v>
      </c>
      <c r="BX370">
        <v>0</v>
      </c>
      <c r="BY370">
        <v>181</v>
      </c>
      <c r="BZ370" s="11">
        <v>45782</v>
      </c>
      <c r="CA370" s="12">
        <v>403</v>
      </c>
      <c r="CB370" s="13">
        <v>73.893749999999997</v>
      </c>
      <c r="CC370" s="13">
        <v>0.91249999999999998</v>
      </c>
      <c r="CD370">
        <v>0</v>
      </c>
      <c r="CE370">
        <v>0</v>
      </c>
      <c r="CG370">
        <v>172</v>
      </c>
      <c r="CH370">
        <v>168</v>
      </c>
      <c r="CI370">
        <v>19</v>
      </c>
      <c r="CJ370">
        <v>57</v>
      </c>
      <c r="DD370">
        <v>1.03</v>
      </c>
      <c r="DE370">
        <v>66</v>
      </c>
      <c r="DG370">
        <v>1.33</v>
      </c>
      <c r="DH370">
        <v>76</v>
      </c>
    </row>
    <row r="371" spans="28:112" x14ac:dyDescent="0.3">
      <c r="AB371">
        <v>241</v>
      </c>
      <c r="AC371" t="s">
        <v>547</v>
      </c>
      <c r="AD371">
        <v>27</v>
      </c>
      <c r="AE371" t="s">
        <v>191</v>
      </c>
      <c r="AF371" t="s">
        <v>126</v>
      </c>
      <c r="AG371">
        <v>57</v>
      </c>
      <c r="AH371">
        <v>5</v>
      </c>
      <c r="AI371">
        <v>27</v>
      </c>
      <c r="AJ371">
        <v>32</v>
      </c>
      <c r="AK371">
        <v>0</v>
      </c>
      <c r="AL371">
        <v>40</v>
      </c>
      <c r="AM371">
        <v>5</v>
      </c>
      <c r="AN371">
        <v>0</v>
      </c>
      <c r="AO371">
        <v>0</v>
      </c>
      <c r="AP371">
        <v>0</v>
      </c>
      <c r="AQ371">
        <v>20</v>
      </c>
      <c r="AR371">
        <v>7</v>
      </c>
      <c r="AS371">
        <v>0</v>
      </c>
      <c r="AT371">
        <v>77</v>
      </c>
      <c r="AU371" s="11">
        <v>45783</v>
      </c>
      <c r="AV371">
        <v>227</v>
      </c>
      <c r="AW371" s="12">
        <v>56.471527777777773</v>
      </c>
      <c r="AX371" s="13">
        <v>0.99097222222222225</v>
      </c>
      <c r="AY371">
        <v>1</v>
      </c>
      <c r="AZ371">
        <v>0</v>
      </c>
      <c r="BA371" s="11" t="s">
        <v>545</v>
      </c>
      <c r="BB371">
        <v>72</v>
      </c>
      <c r="BC371">
        <v>80</v>
      </c>
      <c r="BD371">
        <v>12</v>
      </c>
      <c r="BE371">
        <v>67</v>
      </c>
      <c r="BH371" t="s">
        <v>550</v>
      </c>
      <c r="BI371">
        <v>27</v>
      </c>
      <c r="BJ371" t="s">
        <v>189</v>
      </c>
      <c r="BK371" t="s">
        <v>126</v>
      </c>
      <c r="BL371">
        <v>82</v>
      </c>
      <c r="BM371">
        <v>5</v>
      </c>
      <c r="BN371">
        <v>27</v>
      </c>
      <c r="BO371">
        <v>32</v>
      </c>
      <c r="BP371">
        <v>-1</v>
      </c>
      <c r="BQ371">
        <v>36</v>
      </c>
      <c r="BR371">
        <v>13</v>
      </c>
      <c r="BS371">
        <v>0</v>
      </c>
      <c r="BT371">
        <v>0</v>
      </c>
      <c r="BU371">
        <v>0</v>
      </c>
      <c r="BV371">
        <v>20</v>
      </c>
      <c r="BW371">
        <v>7</v>
      </c>
      <c r="BX371">
        <v>0</v>
      </c>
      <c r="BY371">
        <v>107</v>
      </c>
      <c r="BZ371" s="11">
        <v>45842</v>
      </c>
      <c r="CA371" s="12">
        <v>239</v>
      </c>
      <c r="CB371" s="13">
        <v>75.72152777777778</v>
      </c>
      <c r="CC371" s="13">
        <v>0.92361111111111116</v>
      </c>
      <c r="CD371">
        <v>0</v>
      </c>
      <c r="CE371">
        <v>0</v>
      </c>
      <c r="CG371">
        <v>155</v>
      </c>
      <c r="CH371">
        <v>66</v>
      </c>
      <c r="CI371">
        <v>22</v>
      </c>
      <c r="CJ371">
        <v>40</v>
      </c>
      <c r="DD371">
        <v>1.02</v>
      </c>
      <c r="DE371">
        <v>66</v>
      </c>
      <c r="DG371">
        <v>1.32</v>
      </c>
      <c r="DH371">
        <v>76</v>
      </c>
    </row>
    <row r="372" spans="28:112" x14ac:dyDescent="0.3">
      <c r="AB372">
        <v>242</v>
      </c>
      <c r="AC372" t="s">
        <v>523</v>
      </c>
      <c r="AD372">
        <v>20</v>
      </c>
      <c r="AE372" t="s">
        <v>184</v>
      </c>
      <c r="AF372" t="s">
        <v>109</v>
      </c>
      <c r="AG372">
        <v>72</v>
      </c>
      <c r="AH372">
        <v>16</v>
      </c>
      <c r="AI372">
        <v>16</v>
      </c>
      <c r="AJ372">
        <v>32</v>
      </c>
      <c r="AK372">
        <v>-4</v>
      </c>
      <c r="AL372">
        <v>32</v>
      </c>
      <c r="AM372">
        <v>14</v>
      </c>
      <c r="AN372">
        <v>2</v>
      </c>
      <c r="AO372">
        <v>0</v>
      </c>
      <c r="AP372">
        <v>2</v>
      </c>
      <c r="AQ372">
        <v>14</v>
      </c>
      <c r="AR372">
        <v>2</v>
      </c>
      <c r="AS372">
        <v>0</v>
      </c>
      <c r="AT372">
        <v>125</v>
      </c>
      <c r="AU372" s="11">
        <v>45881</v>
      </c>
      <c r="AV372">
        <v>226</v>
      </c>
      <c r="AW372" s="12">
        <v>45.917361111111113</v>
      </c>
      <c r="AX372" s="13">
        <v>0.63750000000000007</v>
      </c>
      <c r="AY372">
        <v>251</v>
      </c>
      <c r="AZ372">
        <v>310</v>
      </c>
      <c r="BA372" t="s">
        <v>420</v>
      </c>
      <c r="BB372">
        <v>46</v>
      </c>
      <c r="BC372">
        <v>147</v>
      </c>
      <c r="BD372">
        <v>9</v>
      </c>
      <c r="BE372">
        <v>45</v>
      </c>
      <c r="BH372" t="s">
        <v>552</v>
      </c>
      <c r="BI372">
        <v>20</v>
      </c>
      <c r="BJ372" t="s">
        <v>189</v>
      </c>
      <c r="BK372" t="s">
        <v>109</v>
      </c>
      <c r="BL372">
        <v>77</v>
      </c>
      <c r="BM372">
        <v>13</v>
      </c>
      <c r="BN372">
        <v>19</v>
      </c>
      <c r="BO372">
        <v>32</v>
      </c>
      <c r="BP372">
        <v>19</v>
      </c>
      <c r="BQ372">
        <v>31</v>
      </c>
      <c r="BR372">
        <v>3</v>
      </c>
      <c r="BS372">
        <v>0</v>
      </c>
      <c r="BT372">
        <v>0</v>
      </c>
      <c r="BU372">
        <v>1</v>
      </c>
      <c r="BV372">
        <v>18</v>
      </c>
      <c r="BW372">
        <v>0</v>
      </c>
      <c r="BX372">
        <v>1</v>
      </c>
      <c r="BY372">
        <v>157</v>
      </c>
      <c r="BZ372" s="11">
        <v>45724</v>
      </c>
      <c r="CA372" s="12">
        <v>281</v>
      </c>
      <c r="CB372" s="13">
        <v>51.716666666666669</v>
      </c>
      <c r="CC372" s="13">
        <v>0.67152777777777783</v>
      </c>
      <c r="CD372">
        <v>450</v>
      </c>
      <c r="CE372">
        <v>522</v>
      </c>
      <c r="CF372" t="s">
        <v>288</v>
      </c>
      <c r="CG372">
        <v>74</v>
      </c>
      <c r="CH372">
        <v>119</v>
      </c>
      <c r="CI372">
        <v>31</v>
      </c>
      <c r="CJ372">
        <v>21</v>
      </c>
      <c r="DD372">
        <v>1.01</v>
      </c>
      <c r="DE372">
        <v>66</v>
      </c>
      <c r="DG372">
        <v>1.31</v>
      </c>
      <c r="DH372">
        <v>76</v>
      </c>
    </row>
    <row r="373" spans="28:112" x14ac:dyDescent="0.3">
      <c r="AB373">
        <v>243</v>
      </c>
      <c r="AC373" t="s">
        <v>524</v>
      </c>
      <c r="AD373">
        <v>23</v>
      </c>
      <c r="AE373" t="s">
        <v>130</v>
      </c>
      <c r="AF373" t="s">
        <v>109</v>
      </c>
      <c r="AG373">
        <v>78</v>
      </c>
      <c r="AH373">
        <v>17</v>
      </c>
      <c r="AI373">
        <v>15</v>
      </c>
      <c r="AJ373">
        <v>32</v>
      </c>
      <c r="AK373">
        <v>2</v>
      </c>
      <c r="AL373">
        <v>16</v>
      </c>
      <c r="AM373">
        <v>11</v>
      </c>
      <c r="AN373">
        <v>5</v>
      </c>
      <c r="AO373">
        <v>1</v>
      </c>
      <c r="AP373">
        <v>3</v>
      </c>
      <c r="AQ373">
        <v>13</v>
      </c>
      <c r="AR373">
        <v>2</v>
      </c>
      <c r="AS373">
        <v>0</v>
      </c>
      <c r="AT373">
        <v>134</v>
      </c>
      <c r="AU373" s="11">
        <v>45850</v>
      </c>
      <c r="AV373">
        <v>268</v>
      </c>
      <c r="AW373" s="12">
        <v>57.701388888888886</v>
      </c>
      <c r="AX373" s="13">
        <v>0.73958333333333337</v>
      </c>
      <c r="AY373">
        <v>88</v>
      </c>
      <c r="AZ373">
        <v>123</v>
      </c>
      <c r="BA373" t="s">
        <v>320</v>
      </c>
      <c r="BB373">
        <v>58</v>
      </c>
      <c r="BC373">
        <v>40</v>
      </c>
      <c r="BD373">
        <v>15</v>
      </c>
      <c r="BE373">
        <v>55</v>
      </c>
      <c r="BH373" t="s">
        <v>335</v>
      </c>
      <c r="BI373">
        <v>32</v>
      </c>
      <c r="BJ373" t="s">
        <v>160</v>
      </c>
      <c r="BK373" t="s">
        <v>124</v>
      </c>
      <c r="BL373">
        <v>69</v>
      </c>
      <c r="BM373">
        <v>14</v>
      </c>
      <c r="BN373">
        <v>18</v>
      </c>
      <c r="BO373">
        <v>32</v>
      </c>
      <c r="BP373">
        <v>3</v>
      </c>
      <c r="BQ373">
        <v>79</v>
      </c>
      <c r="BR373">
        <v>8</v>
      </c>
      <c r="BS373">
        <v>1</v>
      </c>
      <c r="BT373">
        <v>0</v>
      </c>
      <c r="BU373">
        <v>0</v>
      </c>
      <c r="BV373">
        <v>13</v>
      </c>
      <c r="BW373">
        <v>5</v>
      </c>
      <c r="BX373">
        <v>0</v>
      </c>
      <c r="BY373">
        <v>150</v>
      </c>
      <c r="BZ373" s="11">
        <v>45725</v>
      </c>
      <c r="CA373" s="12">
        <v>276</v>
      </c>
      <c r="CB373" s="13">
        <v>39.743749999999999</v>
      </c>
      <c r="CC373" s="13">
        <v>0.5756944444444444</v>
      </c>
      <c r="CD373">
        <v>13</v>
      </c>
      <c r="CE373">
        <v>20</v>
      </c>
      <c r="CF373" t="s">
        <v>364</v>
      </c>
      <c r="CG373">
        <v>18</v>
      </c>
      <c r="CH373">
        <v>98</v>
      </c>
      <c r="CI373">
        <v>26</v>
      </c>
      <c r="CJ373">
        <v>37</v>
      </c>
      <c r="DD373">
        <v>1</v>
      </c>
      <c r="DE373">
        <v>66</v>
      </c>
      <c r="DG373">
        <v>1.3</v>
      </c>
      <c r="DH373">
        <v>76</v>
      </c>
    </row>
    <row r="374" spans="28:112" x14ac:dyDescent="0.3">
      <c r="AB374">
        <v>244</v>
      </c>
      <c r="AC374" t="s">
        <v>541</v>
      </c>
      <c r="AD374">
        <v>29</v>
      </c>
      <c r="AE374" t="s">
        <v>108</v>
      </c>
      <c r="AF374" t="s">
        <v>105</v>
      </c>
      <c r="AG374">
        <v>41</v>
      </c>
      <c r="AH374">
        <v>20</v>
      </c>
      <c r="AI374">
        <v>12</v>
      </c>
      <c r="AJ374">
        <v>32</v>
      </c>
      <c r="AK374">
        <v>10</v>
      </c>
      <c r="AL374">
        <v>6</v>
      </c>
      <c r="AM374">
        <v>15</v>
      </c>
      <c r="AN374">
        <v>5</v>
      </c>
      <c r="AO374">
        <v>0</v>
      </c>
      <c r="AP374">
        <v>0</v>
      </c>
      <c r="AQ374">
        <v>9</v>
      </c>
      <c r="AR374">
        <v>3</v>
      </c>
      <c r="AS374">
        <v>0</v>
      </c>
      <c r="AT374">
        <v>116</v>
      </c>
      <c r="AU374" s="11">
        <v>45705</v>
      </c>
      <c r="AV374">
        <v>205</v>
      </c>
      <c r="AW374" s="12">
        <v>33.788888888888884</v>
      </c>
      <c r="AX374" s="13">
        <v>0.82430555555555562</v>
      </c>
      <c r="AY374">
        <v>3</v>
      </c>
      <c r="AZ374">
        <v>3</v>
      </c>
      <c r="BA374" t="s">
        <v>106</v>
      </c>
      <c r="BB374">
        <v>21</v>
      </c>
      <c r="BC374">
        <v>51</v>
      </c>
      <c r="BD374">
        <v>7</v>
      </c>
      <c r="BE374">
        <v>40</v>
      </c>
      <c r="BH374" t="s">
        <v>730</v>
      </c>
      <c r="BI374">
        <v>30</v>
      </c>
      <c r="BJ374" t="s">
        <v>123</v>
      </c>
      <c r="BK374" t="s">
        <v>126</v>
      </c>
      <c r="BL374">
        <v>82</v>
      </c>
      <c r="BM374">
        <v>3</v>
      </c>
      <c r="BN374">
        <v>28</v>
      </c>
      <c r="BO374">
        <v>32</v>
      </c>
      <c r="BP374">
        <v>-11</v>
      </c>
      <c r="BQ374">
        <v>20</v>
      </c>
      <c r="BR374">
        <v>5</v>
      </c>
      <c r="BS374">
        <v>0</v>
      </c>
      <c r="BT374">
        <v>0</v>
      </c>
      <c r="BU374">
        <v>0</v>
      </c>
      <c r="BV374">
        <v>27</v>
      </c>
      <c r="BW374">
        <v>1</v>
      </c>
      <c r="BX374">
        <v>0</v>
      </c>
      <c r="BY374">
        <v>83</v>
      </c>
      <c r="BZ374" s="11">
        <v>45811</v>
      </c>
      <c r="CA374" s="12">
        <v>192</v>
      </c>
      <c r="CB374" s="13">
        <v>74.243055555555557</v>
      </c>
      <c r="CC374" s="13">
        <v>0.90555555555555556</v>
      </c>
      <c r="CD374">
        <v>0</v>
      </c>
      <c r="CE374">
        <v>0</v>
      </c>
      <c r="CG374">
        <v>139</v>
      </c>
      <c r="CH374">
        <v>167</v>
      </c>
      <c r="CI374">
        <v>14</v>
      </c>
      <c r="CJ374">
        <v>60</v>
      </c>
      <c r="CK374" t="s">
        <v>1513</v>
      </c>
      <c r="DD374">
        <v>0.99</v>
      </c>
      <c r="DE374">
        <v>65</v>
      </c>
      <c r="DG374">
        <v>1.29</v>
      </c>
      <c r="DH374">
        <v>75</v>
      </c>
    </row>
    <row r="375" spans="28:112" x14ac:dyDescent="0.3">
      <c r="AB375">
        <v>245</v>
      </c>
      <c r="AC375" t="s">
        <v>526</v>
      </c>
      <c r="AD375">
        <v>29</v>
      </c>
      <c r="AE375" t="s">
        <v>145</v>
      </c>
      <c r="AF375" t="s">
        <v>124</v>
      </c>
      <c r="AG375">
        <v>77</v>
      </c>
      <c r="AH375">
        <v>14</v>
      </c>
      <c r="AI375">
        <v>18</v>
      </c>
      <c r="AJ375">
        <v>32</v>
      </c>
      <c r="AK375">
        <v>16</v>
      </c>
      <c r="AL375">
        <v>10</v>
      </c>
      <c r="AM375">
        <v>14</v>
      </c>
      <c r="AN375">
        <v>0</v>
      </c>
      <c r="AO375">
        <v>0</v>
      </c>
      <c r="AP375">
        <v>1</v>
      </c>
      <c r="AQ375">
        <v>18</v>
      </c>
      <c r="AR375">
        <v>0</v>
      </c>
      <c r="AS375">
        <v>0</v>
      </c>
      <c r="AT375">
        <v>104</v>
      </c>
      <c r="AU375" s="11">
        <v>45790</v>
      </c>
      <c r="AV375">
        <v>197</v>
      </c>
      <c r="AW375" s="12">
        <v>38.643055555555556</v>
      </c>
      <c r="AX375" s="13">
        <v>0.50208333333333333</v>
      </c>
      <c r="AY375">
        <v>7</v>
      </c>
      <c r="AZ375">
        <v>25</v>
      </c>
      <c r="BA375" s="11">
        <v>45921</v>
      </c>
      <c r="BB375">
        <v>16</v>
      </c>
      <c r="BC375">
        <v>102</v>
      </c>
      <c r="BD375">
        <v>8</v>
      </c>
      <c r="BE375">
        <v>37</v>
      </c>
      <c r="BH375" t="s">
        <v>682</v>
      </c>
      <c r="BI375">
        <v>34</v>
      </c>
      <c r="BJ375" t="s">
        <v>134</v>
      </c>
      <c r="BK375" t="s">
        <v>109</v>
      </c>
      <c r="BL375">
        <v>82</v>
      </c>
      <c r="BM375">
        <v>15</v>
      </c>
      <c r="BN375">
        <v>16</v>
      </c>
      <c r="BO375">
        <v>32</v>
      </c>
      <c r="BP375">
        <v>-4</v>
      </c>
      <c r="BQ375">
        <v>46</v>
      </c>
      <c r="BR375">
        <v>12</v>
      </c>
      <c r="BS375">
        <v>1</v>
      </c>
      <c r="BT375">
        <v>1</v>
      </c>
      <c r="BU375">
        <v>0</v>
      </c>
      <c r="BV375">
        <v>14</v>
      </c>
      <c r="BW375">
        <v>1</v>
      </c>
      <c r="BX375">
        <v>1</v>
      </c>
      <c r="BY375">
        <v>154</v>
      </c>
      <c r="BZ375" s="11">
        <v>45847</v>
      </c>
      <c r="CA375" s="12">
        <v>300</v>
      </c>
      <c r="CB375" s="13">
        <v>54.548611111111114</v>
      </c>
      <c r="CC375" s="13">
        <v>0.66527777777777775</v>
      </c>
      <c r="CD375">
        <v>487</v>
      </c>
      <c r="CE375">
        <v>445</v>
      </c>
      <c r="CF375" t="s">
        <v>431</v>
      </c>
      <c r="CG375">
        <v>56</v>
      </c>
      <c r="CH375">
        <v>55</v>
      </c>
      <c r="CI375">
        <v>54</v>
      </c>
      <c r="CJ375">
        <v>37</v>
      </c>
      <c r="DD375">
        <v>0.98</v>
      </c>
      <c r="DE375">
        <v>65</v>
      </c>
      <c r="DG375">
        <v>1.28</v>
      </c>
      <c r="DH375">
        <v>75</v>
      </c>
    </row>
    <row r="376" spans="28:112" x14ac:dyDescent="0.3">
      <c r="AB376">
        <v>246</v>
      </c>
      <c r="AC376" t="s">
        <v>528</v>
      </c>
      <c r="AD376">
        <v>21</v>
      </c>
      <c r="AE376" t="s">
        <v>145</v>
      </c>
      <c r="AF376" t="s">
        <v>105</v>
      </c>
      <c r="AG376">
        <v>77</v>
      </c>
      <c r="AH376">
        <v>15</v>
      </c>
      <c r="AI376">
        <v>16</v>
      </c>
      <c r="AJ376">
        <v>31</v>
      </c>
      <c r="AK376">
        <v>8</v>
      </c>
      <c r="AL376">
        <v>30</v>
      </c>
      <c r="AM376">
        <v>10</v>
      </c>
      <c r="AN376">
        <v>5</v>
      </c>
      <c r="AO376">
        <v>0</v>
      </c>
      <c r="AP376">
        <v>6</v>
      </c>
      <c r="AQ376">
        <v>14</v>
      </c>
      <c r="AR376">
        <v>2</v>
      </c>
      <c r="AS376">
        <v>0</v>
      </c>
      <c r="AT376">
        <v>134</v>
      </c>
      <c r="AU376" s="11">
        <v>45699</v>
      </c>
      <c r="AV376">
        <v>231</v>
      </c>
      <c r="AW376" s="12">
        <v>44.134027777777781</v>
      </c>
      <c r="AX376" s="13">
        <v>0.57291666666666663</v>
      </c>
      <c r="AY376">
        <v>15</v>
      </c>
      <c r="AZ376">
        <v>15</v>
      </c>
      <c r="BA376" t="s">
        <v>106</v>
      </c>
      <c r="BB376">
        <v>29</v>
      </c>
      <c r="BC376">
        <v>19</v>
      </c>
      <c r="BD376">
        <v>20</v>
      </c>
      <c r="BE376">
        <v>53</v>
      </c>
      <c r="BH376" t="s">
        <v>477</v>
      </c>
      <c r="BI376">
        <v>31</v>
      </c>
      <c r="BJ376" t="s">
        <v>139</v>
      </c>
      <c r="BK376" t="s">
        <v>105</v>
      </c>
      <c r="BL376">
        <v>77</v>
      </c>
      <c r="BM376">
        <v>16</v>
      </c>
      <c r="BN376">
        <v>15</v>
      </c>
      <c r="BO376">
        <v>32</v>
      </c>
      <c r="BP376">
        <v>-9</v>
      </c>
      <c r="BQ376">
        <v>81</v>
      </c>
      <c r="BR376">
        <v>9</v>
      </c>
      <c r="BS376">
        <v>5</v>
      </c>
      <c r="BT376">
        <v>0</v>
      </c>
      <c r="BU376">
        <v>2</v>
      </c>
      <c r="BV376">
        <v>12</v>
      </c>
      <c r="BW376">
        <v>3</v>
      </c>
      <c r="BX376">
        <v>0</v>
      </c>
      <c r="BY376">
        <v>154</v>
      </c>
      <c r="BZ376" s="11">
        <v>45757</v>
      </c>
      <c r="CA376" s="12">
        <v>296</v>
      </c>
      <c r="CB376" s="13">
        <v>44.245138888888896</v>
      </c>
      <c r="CC376" s="13">
        <v>0.57430555555555551</v>
      </c>
      <c r="CD376">
        <v>14</v>
      </c>
      <c r="CE376">
        <v>20</v>
      </c>
      <c r="CF376" t="s">
        <v>422</v>
      </c>
      <c r="CG376">
        <v>35</v>
      </c>
      <c r="CH376">
        <v>63</v>
      </c>
      <c r="CI376">
        <v>28</v>
      </c>
      <c r="CJ376">
        <v>27</v>
      </c>
      <c r="DD376">
        <v>0.97</v>
      </c>
      <c r="DE376">
        <v>65</v>
      </c>
      <c r="DG376">
        <v>1.27</v>
      </c>
      <c r="DH376">
        <v>75</v>
      </c>
    </row>
    <row r="377" spans="28:112" x14ac:dyDescent="0.3">
      <c r="AB377">
        <v>247</v>
      </c>
      <c r="AC377" t="s">
        <v>529</v>
      </c>
      <c r="AD377">
        <v>21</v>
      </c>
      <c r="AE377" t="s">
        <v>236</v>
      </c>
      <c r="AF377" t="s">
        <v>126</v>
      </c>
      <c r="AG377">
        <v>73</v>
      </c>
      <c r="AH377">
        <v>5</v>
      </c>
      <c r="AI377">
        <v>26</v>
      </c>
      <c r="AJ377">
        <v>31</v>
      </c>
      <c r="AK377">
        <v>12</v>
      </c>
      <c r="AL377">
        <v>44</v>
      </c>
      <c r="AM377">
        <v>3</v>
      </c>
      <c r="AN377">
        <v>2</v>
      </c>
      <c r="AO377">
        <v>0</v>
      </c>
      <c r="AP377">
        <v>0</v>
      </c>
      <c r="AQ377">
        <v>20</v>
      </c>
      <c r="AR377">
        <v>6</v>
      </c>
      <c r="AS377">
        <v>0</v>
      </c>
      <c r="AT377">
        <v>124</v>
      </c>
      <c r="AU377" s="11" t="s">
        <v>530</v>
      </c>
      <c r="AV377">
        <v>254</v>
      </c>
      <c r="AW377" s="12">
        <v>49.207638888888887</v>
      </c>
      <c r="AX377" s="13">
        <v>0.6743055555555556</v>
      </c>
      <c r="AY377">
        <v>0</v>
      </c>
      <c r="AZ377">
        <v>0</v>
      </c>
      <c r="BB377">
        <v>114</v>
      </c>
      <c r="BC377">
        <v>19</v>
      </c>
      <c r="BD377">
        <v>24</v>
      </c>
      <c r="BE377">
        <v>58</v>
      </c>
      <c r="BH377" t="s">
        <v>731</v>
      </c>
      <c r="BI377">
        <v>31</v>
      </c>
      <c r="BJ377" t="s">
        <v>152</v>
      </c>
      <c r="BK377" t="s">
        <v>126</v>
      </c>
      <c r="BL377">
        <v>76</v>
      </c>
      <c r="BM377">
        <v>6</v>
      </c>
      <c r="BN377">
        <v>25</v>
      </c>
      <c r="BO377">
        <v>31</v>
      </c>
      <c r="BP377">
        <v>46</v>
      </c>
      <c r="BQ377">
        <v>36</v>
      </c>
      <c r="BR377">
        <v>3</v>
      </c>
      <c r="BS377">
        <v>0</v>
      </c>
      <c r="BT377">
        <v>0</v>
      </c>
      <c r="BU377">
        <v>1</v>
      </c>
      <c r="BV377">
        <v>16</v>
      </c>
      <c r="BW377">
        <v>9</v>
      </c>
      <c r="BX377">
        <v>0</v>
      </c>
      <c r="BY377">
        <v>93</v>
      </c>
      <c r="BZ377" s="11">
        <v>45783</v>
      </c>
      <c r="CA377" s="12">
        <v>240</v>
      </c>
      <c r="CB377" s="13">
        <v>55.074305555555554</v>
      </c>
      <c r="CC377" s="13">
        <v>0.72499999999999998</v>
      </c>
      <c r="CD377">
        <v>0</v>
      </c>
      <c r="CE377">
        <v>0</v>
      </c>
      <c r="CG377">
        <v>66</v>
      </c>
      <c r="CH377">
        <v>63</v>
      </c>
      <c r="CI377">
        <v>26</v>
      </c>
      <c r="CJ377">
        <v>39</v>
      </c>
      <c r="DD377">
        <v>0.96</v>
      </c>
      <c r="DE377">
        <v>65</v>
      </c>
      <c r="DG377">
        <v>1.26</v>
      </c>
      <c r="DH377">
        <v>75</v>
      </c>
    </row>
    <row r="378" spans="28:112" x14ac:dyDescent="0.3">
      <c r="AB378">
        <v>248</v>
      </c>
      <c r="AC378" t="s">
        <v>531</v>
      </c>
      <c r="AD378">
        <v>29</v>
      </c>
      <c r="AE378" t="s">
        <v>184</v>
      </c>
      <c r="AF378" t="s">
        <v>124</v>
      </c>
      <c r="AG378">
        <v>71</v>
      </c>
      <c r="AH378">
        <v>10</v>
      </c>
      <c r="AI378">
        <v>21</v>
      </c>
      <c r="AJ378">
        <v>31</v>
      </c>
      <c r="AK378">
        <v>-7</v>
      </c>
      <c r="AL378">
        <v>22</v>
      </c>
      <c r="AM378">
        <v>5</v>
      </c>
      <c r="AN378">
        <v>5</v>
      </c>
      <c r="AO378">
        <v>0</v>
      </c>
      <c r="AP378">
        <v>3</v>
      </c>
      <c r="AQ378">
        <v>17</v>
      </c>
      <c r="AR378">
        <v>4</v>
      </c>
      <c r="AS378">
        <v>0</v>
      </c>
      <c r="AT378">
        <v>92</v>
      </c>
      <c r="AU378" s="11">
        <v>45910</v>
      </c>
      <c r="AV378">
        <v>158</v>
      </c>
      <c r="AW378" s="12">
        <v>49.573611111111113</v>
      </c>
      <c r="AX378" s="13">
        <v>0.69791666666666663</v>
      </c>
      <c r="AY378">
        <v>427</v>
      </c>
      <c r="AZ378">
        <v>519</v>
      </c>
      <c r="BA378" t="s">
        <v>521</v>
      </c>
      <c r="BB378">
        <v>61</v>
      </c>
      <c r="BC378">
        <v>27</v>
      </c>
      <c r="BD378">
        <v>16</v>
      </c>
      <c r="BE378">
        <v>47</v>
      </c>
      <c r="BH378" t="s">
        <v>1074</v>
      </c>
      <c r="BI378">
        <v>33</v>
      </c>
      <c r="BJ378" t="s">
        <v>271</v>
      </c>
      <c r="BK378" t="s">
        <v>109</v>
      </c>
      <c r="BL378">
        <v>67</v>
      </c>
      <c r="BM378">
        <v>17</v>
      </c>
      <c r="BN378">
        <v>14</v>
      </c>
      <c r="BO378">
        <v>31</v>
      </c>
      <c r="BP378">
        <v>-1</v>
      </c>
      <c r="BQ378">
        <v>32</v>
      </c>
      <c r="BR378">
        <v>10</v>
      </c>
      <c r="BS378">
        <v>4</v>
      </c>
      <c r="BT378">
        <v>0</v>
      </c>
      <c r="BU378">
        <v>1</v>
      </c>
      <c r="BV378">
        <v>6</v>
      </c>
      <c r="BW378">
        <v>8</v>
      </c>
      <c r="BX378">
        <v>0</v>
      </c>
      <c r="BY378">
        <v>112</v>
      </c>
      <c r="BZ378" s="11">
        <v>45703</v>
      </c>
      <c r="CA378" s="12">
        <v>201</v>
      </c>
      <c r="CB378" s="13">
        <v>43.378472222222221</v>
      </c>
      <c r="CC378" s="13">
        <v>0.64722222222222225</v>
      </c>
      <c r="CD378">
        <v>156</v>
      </c>
      <c r="CE378">
        <v>195</v>
      </c>
      <c r="CF378" t="s">
        <v>228</v>
      </c>
      <c r="CG378">
        <v>31</v>
      </c>
      <c r="CH378">
        <v>48</v>
      </c>
      <c r="CI378">
        <v>26</v>
      </c>
      <c r="CJ378">
        <v>21</v>
      </c>
      <c r="DD378">
        <v>0.95</v>
      </c>
      <c r="DE378">
        <v>65</v>
      </c>
      <c r="DG378">
        <v>1.25</v>
      </c>
      <c r="DH378">
        <v>75</v>
      </c>
    </row>
    <row r="379" spans="28:112" x14ac:dyDescent="0.3">
      <c r="AB379">
        <v>249</v>
      </c>
      <c r="AC379" t="s">
        <v>532</v>
      </c>
      <c r="AD379">
        <v>29</v>
      </c>
      <c r="AE379" t="s">
        <v>118</v>
      </c>
      <c r="AF379" t="s">
        <v>124</v>
      </c>
      <c r="AG379">
        <v>69</v>
      </c>
      <c r="AH379">
        <v>8</v>
      </c>
      <c r="AI379">
        <v>23</v>
      </c>
      <c r="AJ379">
        <v>31</v>
      </c>
      <c r="AK379">
        <v>4</v>
      </c>
      <c r="AL379">
        <v>67</v>
      </c>
      <c r="AM379">
        <v>8</v>
      </c>
      <c r="AN379">
        <v>0</v>
      </c>
      <c r="AO379">
        <v>0</v>
      </c>
      <c r="AP379">
        <v>1</v>
      </c>
      <c r="AQ379">
        <v>16</v>
      </c>
      <c r="AR379">
        <v>7</v>
      </c>
      <c r="AS379">
        <v>0</v>
      </c>
      <c r="AT379">
        <v>90</v>
      </c>
      <c r="AU379" s="11">
        <v>45908</v>
      </c>
      <c r="AV379">
        <v>175</v>
      </c>
      <c r="AW379" s="12">
        <v>40.834027777777777</v>
      </c>
      <c r="AX379" s="13">
        <v>0.59166666666666667</v>
      </c>
      <c r="AY379">
        <v>266</v>
      </c>
      <c r="AZ379">
        <v>264</v>
      </c>
      <c r="BA379" t="s">
        <v>313</v>
      </c>
      <c r="BB379">
        <v>28</v>
      </c>
      <c r="BC379">
        <v>30</v>
      </c>
      <c r="BD379">
        <v>19</v>
      </c>
      <c r="BE379">
        <v>61</v>
      </c>
      <c r="BH379" t="s">
        <v>519</v>
      </c>
      <c r="BI379">
        <v>29</v>
      </c>
      <c r="BJ379" t="s">
        <v>271</v>
      </c>
      <c r="BK379" t="s">
        <v>126</v>
      </c>
      <c r="BL379">
        <v>67</v>
      </c>
      <c r="BM379">
        <v>8</v>
      </c>
      <c r="BN379">
        <v>23</v>
      </c>
      <c r="BO379">
        <v>31</v>
      </c>
      <c r="BP379">
        <v>-24</v>
      </c>
      <c r="BQ379">
        <v>74</v>
      </c>
      <c r="BR379">
        <v>15</v>
      </c>
      <c r="BS379">
        <v>1</v>
      </c>
      <c r="BT379">
        <v>0</v>
      </c>
      <c r="BU379">
        <v>4</v>
      </c>
      <c r="BV379">
        <v>17</v>
      </c>
      <c r="BW379">
        <v>6</v>
      </c>
      <c r="BX379">
        <v>0</v>
      </c>
      <c r="BY379">
        <v>172</v>
      </c>
      <c r="BZ379" s="11">
        <v>45842</v>
      </c>
      <c r="CA379" s="12">
        <v>377</v>
      </c>
      <c r="CB379" s="13">
        <v>71.143749999999997</v>
      </c>
      <c r="CC379" s="12">
        <v>1.0618055555555557</v>
      </c>
      <c r="CD379">
        <v>0</v>
      </c>
      <c r="CE379">
        <v>0</v>
      </c>
      <c r="CG379">
        <v>131</v>
      </c>
      <c r="CH379">
        <v>77</v>
      </c>
      <c r="CI379">
        <v>40</v>
      </c>
      <c r="CJ379">
        <v>60</v>
      </c>
      <c r="DD379">
        <v>0.94</v>
      </c>
      <c r="DE379">
        <v>65</v>
      </c>
      <c r="DG379">
        <v>1.24</v>
      </c>
      <c r="DH379">
        <v>75</v>
      </c>
    </row>
    <row r="380" spans="28:112" x14ac:dyDescent="0.3">
      <c r="AB380">
        <v>250</v>
      </c>
      <c r="AC380" t="s">
        <v>536</v>
      </c>
      <c r="AD380">
        <v>37</v>
      </c>
      <c r="AE380" t="s">
        <v>271</v>
      </c>
      <c r="AF380" t="s">
        <v>124</v>
      </c>
      <c r="AG380">
        <v>74</v>
      </c>
      <c r="AH380">
        <v>12</v>
      </c>
      <c r="AI380">
        <v>19</v>
      </c>
      <c r="AJ380">
        <v>31</v>
      </c>
      <c r="AK380">
        <v>-20</v>
      </c>
      <c r="AL380">
        <v>46</v>
      </c>
      <c r="AM380">
        <v>10</v>
      </c>
      <c r="AN380">
        <v>2</v>
      </c>
      <c r="AO380">
        <v>0</v>
      </c>
      <c r="AP380">
        <v>1</v>
      </c>
      <c r="AQ380">
        <v>17</v>
      </c>
      <c r="AR380">
        <v>2</v>
      </c>
      <c r="AS380">
        <v>0</v>
      </c>
      <c r="AT380">
        <v>96</v>
      </c>
      <c r="AU380" s="11">
        <v>45789</v>
      </c>
      <c r="AV380">
        <v>154</v>
      </c>
      <c r="AW380" s="12">
        <v>49.297222222222224</v>
      </c>
      <c r="AX380" s="13">
        <v>0.66597222222222219</v>
      </c>
      <c r="AY380">
        <v>318</v>
      </c>
      <c r="AZ380">
        <v>340</v>
      </c>
      <c r="BA380" s="11" t="s">
        <v>578</v>
      </c>
      <c r="BB380">
        <v>33</v>
      </c>
      <c r="BC380">
        <v>190</v>
      </c>
      <c r="BD380">
        <v>13</v>
      </c>
      <c r="BE380">
        <v>47</v>
      </c>
      <c r="BH380" t="s">
        <v>499</v>
      </c>
      <c r="BI380">
        <v>29</v>
      </c>
      <c r="BJ380" t="s">
        <v>191</v>
      </c>
      <c r="BK380" t="s">
        <v>198</v>
      </c>
      <c r="BL380">
        <v>78</v>
      </c>
      <c r="BM380">
        <v>11</v>
      </c>
      <c r="BN380">
        <v>20</v>
      </c>
      <c r="BO380">
        <v>31</v>
      </c>
      <c r="BP380">
        <v>3</v>
      </c>
      <c r="BQ380">
        <v>35</v>
      </c>
      <c r="BR380">
        <v>6</v>
      </c>
      <c r="BS380">
        <v>0</v>
      </c>
      <c r="BT380">
        <v>0</v>
      </c>
      <c r="BU380">
        <v>1</v>
      </c>
      <c r="BV380">
        <v>20</v>
      </c>
      <c r="BW380">
        <v>0</v>
      </c>
      <c r="BX380">
        <v>0</v>
      </c>
      <c r="BY380">
        <v>147</v>
      </c>
      <c r="BZ380" s="11">
        <v>45784</v>
      </c>
      <c r="CA380" s="12">
        <v>240</v>
      </c>
      <c r="CB380" s="13">
        <v>46.358333333333327</v>
      </c>
      <c r="CC380" s="13">
        <v>0.59444444444444444</v>
      </c>
      <c r="CD380">
        <v>8</v>
      </c>
      <c r="CE380">
        <v>21</v>
      </c>
      <c r="CF380" s="11">
        <v>45835</v>
      </c>
      <c r="CG380">
        <v>20</v>
      </c>
      <c r="CH380">
        <v>49</v>
      </c>
      <c r="CI380">
        <v>19</v>
      </c>
      <c r="CJ380">
        <v>16</v>
      </c>
      <c r="CK380" t="s">
        <v>1553</v>
      </c>
      <c r="DD380">
        <v>0.93</v>
      </c>
      <c r="DE380">
        <v>65</v>
      </c>
      <c r="DG380">
        <v>1.23</v>
      </c>
      <c r="DH380">
        <v>75</v>
      </c>
    </row>
    <row r="381" spans="28:112" x14ac:dyDescent="0.3">
      <c r="AB381">
        <v>251</v>
      </c>
      <c r="AC381" t="s">
        <v>537</v>
      </c>
      <c r="AD381">
        <v>22</v>
      </c>
      <c r="AE381" t="s">
        <v>193</v>
      </c>
      <c r="AF381" t="s">
        <v>109</v>
      </c>
      <c r="AG381">
        <v>75</v>
      </c>
      <c r="AH381">
        <v>12</v>
      </c>
      <c r="AI381">
        <v>19</v>
      </c>
      <c r="AJ381">
        <v>31</v>
      </c>
      <c r="AK381">
        <v>-13</v>
      </c>
      <c r="AL381">
        <v>60</v>
      </c>
      <c r="AM381">
        <v>7</v>
      </c>
      <c r="AN381">
        <v>3</v>
      </c>
      <c r="AO381">
        <v>2</v>
      </c>
      <c r="AP381">
        <v>1</v>
      </c>
      <c r="AQ381">
        <v>11</v>
      </c>
      <c r="AR381">
        <v>6</v>
      </c>
      <c r="AS381">
        <v>2</v>
      </c>
      <c r="AT381">
        <v>112</v>
      </c>
      <c r="AU381" s="11">
        <v>45848</v>
      </c>
      <c r="AV381">
        <v>222</v>
      </c>
      <c r="AW381" s="12">
        <v>53.236111111111114</v>
      </c>
      <c r="AX381" s="13">
        <v>0.70972222222222225</v>
      </c>
      <c r="AY381">
        <v>191</v>
      </c>
      <c r="AZ381">
        <v>165</v>
      </c>
      <c r="BA381" t="s">
        <v>568</v>
      </c>
      <c r="BB381">
        <v>46</v>
      </c>
      <c r="BC381">
        <v>136</v>
      </c>
      <c r="BD381">
        <v>20</v>
      </c>
      <c r="BE381">
        <v>33</v>
      </c>
      <c r="BH381" t="s">
        <v>589</v>
      </c>
      <c r="BI381">
        <v>32</v>
      </c>
      <c r="BJ381" t="s">
        <v>130</v>
      </c>
      <c r="BK381" t="s">
        <v>124</v>
      </c>
      <c r="BL381">
        <v>71</v>
      </c>
      <c r="BM381">
        <v>11</v>
      </c>
      <c r="BN381">
        <v>20</v>
      </c>
      <c r="BO381">
        <v>31</v>
      </c>
      <c r="BP381">
        <v>-35</v>
      </c>
      <c r="BQ381">
        <v>26</v>
      </c>
      <c r="BR381">
        <v>9</v>
      </c>
      <c r="BS381">
        <v>8</v>
      </c>
      <c r="BT381">
        <v>0</v>
      </c>
      <c r="BU381">
        <v>0</v>
      </c>
      <c r="BV381">
        <v>16</v>
      </c>
      <c r="BW381">
        <v>4</v>
      </c>
      <c r="BX381">
        <v>0</v>
      </c>
      <c r="BY381">
        <v>108</v>
      </c>
      <c r="BZ381" s="11">
        <v>45698</v>
      </c>
      <c r="CA381" s="12">
        <v>200</v>
      </c>
      <c r="CB381" s="13">
        <v>46.293749999999996</v>
      </c>
      <c r="CC381" s="13">
        <v>0.65208333333333335</v>
      </c>
      <c r="CD381">
        <v>4</v>
      </c>
      <c r="CE381">
        <v>13</v>
      </c>
      <c r="CF381" s="11">
        <v>45800</v>
      </c>
      <c r="CG381">
        <v>49</v>
      </c>
      <c r="CH381">
        <v>92</v>
      </c>
      <c r="CI381">
        <v>23</v>
      </c>
      <c r="CJ381">
        <v>26</v>
      </c>
      <c r="DD381">
        <v>0.92</v>
      </c>
      <c r="DE381">
        <v>65</v>
      </c>
      <c r="DG381">
        <v>1.22</v>
      </c>
      <c r="DH381">
        <v>75</v>
      </c>
    </row>
    <row r="382" spans="28:112" x14ac:dyDescent="0.3">
      <c r="AB382">
        <v>252</v>
      </c>
      <c r="AC382" t="s">
        <v>538</v>
      </c>
      <c r="AD382">
        <v>34</v>
      </c>
      <c r="AE382" t="s">
        <v>215</v>
      </c>
      <c r="AF382" t="s">
        <v>109</v>
      </c>
      <c r="AG382">
        <v>68</v>
      </c>
      <c r="AH382">
        <v>9</v>
      </c>
      <c r="AI382">
        <v>22</v>
      </c>
      <c r="AJ382">
        <v>31</v>
      </c>
      <c r="AK382">
        <v>-7</v>
      </c>
      <c r="AL382">
        <v>12</v>
      </c>
      <c r="AM382">
        <v>7</v>
      </c>
      <c r="AN382">
        <v>1</v>
      </c>
      <c r="AO382">
        <v>1</v>
      </c>
      <c r="AP382">
        <v>1</v>
      </c>
      <c r="AQ382">
        <v>17</v>
      </c>
      <c r="AR382">
        <v>5</v>
      </c>
      <c r="AS382">
        <v>0</v>
      </c>
      <c r="AT382">
        <v>112</v>
      </c>
      <c r="AU382" t="s">
        <v>539</v>
      </c>
      <c r="AV382">
        <v>220</v>
      </c>
      <c r="AW382" s="12">
        <v>46.534027777777773</v>
      </c>
      <c r="AX382" s="13">
        <v>0.68402777777777779</v>
      </c>
      <c r="AY382">
        <v>5</v>
      </c>
      <c r="AZ382">
        <v>14</v>
      </c>
      <c r="BA382" s="11">
        <v>45742</v>
      </c>
      <c r="BB382">
        <v>24</v>
      </c>
      <c r="BC382">
        <v>45</v>
      </c>
      <c r="BD382">
        <v>12</v>
      </c>
      <c r="BE382">
        <v>38</v>
      </c>
      <c r="BH382" t="s">
        <v>472</v>
      </c>
      <c r="BI382">
        <v>27</v>
      </c>
      <c r="BJ382" t="s">
        <v>160</v>
      </c>
      <c r="BK382" t="s">
        <v>109</v>
      </c>
      <c r="BL382">
        <v>59</v>
      </c>
      <c r="BM382">
        <v>9</v>
      </c>
      <c r="BN382">
        <v>22</v>
      </c>
      <c r="BO382">
        <v>31</v>
      </c>
      <c r="BP382">
        <v>-15</v>
      </c>
      <c r="BQ382">
        <v>34</v>
      </c>
      <c r="BR382">
        <v>5</v>
      </c>
      <c r="BS382">
        <v>3</v>
      </c>
      <c r="BT382">
        <v>1</v>
      </c>
      <c r="BU382">
        <v>3</v>
      </c>
      <c r="BV382">
        <v>18</v>
      </c>
      <c r="BW382">
        <v>4</v>
      </c>
      <c r="BX382">
        <v>0</v>
      </c>
      <c r="BY382">
        <v>117</v>
      </c>
      <c r="BZ382" s="11">
        <v>45845</v>
      </c>
      <c r="CA382" s="12">
        <v>197</v>
      </c>
      <c r="CB382" s="13">
        <v>38.238194444444446</v>
      </c>
      <c r="CC382" s="13">
        <v>0.6479166666666667</v>
      </c>
      <c r="CD382">
        <v>54</v>
      </c>
      <c r="CE382">
        <v>72</v>
      </c>
      <c r="CF382" t="s">
        <v>164</v>
      </c>
      <c r="CG382">
        <v>24</v>
      </c>
      <c r="CH382">
        <v>28</v>
      </c>
      <c r="CI382">
        <v>22</v>
      </c>
      <c r="CJ382">
        <v>17</v>
      </c>
      <c r="DD382">
        <v>0.91</v>
      </c>
      <c r="DE382">
        <v>65</v>
      </c>
      <c r="DG382">
        <v>1.21</v>
      </c>
      <c r="DH382">
        <v>75</v>
      </c>
    </row>
    <row r="383" spans="28:112" x14ac:dyDescent="0.3">
      <c r="AB383">
        <v>253</v>
      </c>
      <c r="AC383" t="s">
        <v>540</v>
      </c>
      <c r="AD383">
        <v>24</v>
      </c>
      <c r="AE383" t="s">
        <v>145</v>
      </c>
      <c r="AF383" t="s">
        <v>109</v>
      </c>
      <c r="AG383">
        <v>76</v>
      </c>
      <c r="AH383">
        <v>11</v>
      </c>
      <c r="AI383">
        <v>20</v>
      </c>
      <c r="AJ383">
        <v>31</v>
      </c>
      <c r="AK383">
        <v>9</v>
      </c>
      <c r="AL383">
        <v>50</v>
      </c>
      <c r="AM383">
        <v>11</v>
      </c>
      <c r="AN383">
        <v>0</v>
      </c>
      <c r="AO383">
        <v>0</v>
      </c>
      <c r="AP383">
        <v>1</v>
      </c>
      <c r="AQ383">
        <v>19</v>
      </c>
      <c r="AR383">
        <v>1</v>
      </c>
      <c r="AS383">
        <v>0</v>
      </c>
      <c r="AT383">
        <v>108</v>
      </c>
      <c r="AU383" s="11">
        <v>45698</v>
      </c>
      <c r="AV383">
        <v>209</v>
      </c>
      <c r="AW383" s="12">
        <v>44.354166666666664</v>
      </c>
      <c r="AX383" s="13">
        <v>0.58333333333333337</v>
      </c>
      <c r="AY383">
        <v>350</v>
      </c>
      <c r="AZ383">
        <v>325</v>
      </c>
      <c r="BA383" t="s">
        <v>334</v>
      </c>
      <c r="BB383">
        <v>28</v>
      </c>
      <c r="BC383">
        <v>63</v>
      </c>
      <c r="BD383">
        <v>18</v>
      </c>
      <c r="BE383">
        <v>63</v>
      </c>
      <c r="BJ383" t="s">
        <v>71</v>
      </c>
      <c r="BK383" t="s">
        <v>72</v>
      </c>
      <c r="BL383" t="s">
        <v>73</v>
      </c>
      <c r="BM383" t="s">
        <v>74</v>
      </c>
      <c r="BN383" t="s">
        <v>75</v>
      </c>
      <c r="BO383">
        <v>31</v>
      </c>
      <c r="BP383">
        <v>1</v>
      </c>
      <c r="BQ383">
        <v>4</v>
      </c>
      <c r="BR383">
        <v>11</v>
      </c>
      <c r="BS383">
        <v>0</v>
      </c>
      <c r="CA383" s="12"/>
      <c r="CB383" s="12"/>
      <c r="DD383">
        <v>0.9</v>
      </c>
      <c r="DE383">
        <v>65</v>
      </c>
      <c r="DG383">
        <v>1.2</v>
      </c>
      <c r="DH383">
        <v>75</v>
      </c>
    </row>
    <row r="384" spans="28:112" x14ac:dyDescent="0.3">
      <c r="AB384">
        <v>254</v>
      </c>
      <c r="AC384" t="s">
        <v>562</v>
      </c>
      <c r="AD384">
        <v>27</v>
      </c>
      <c r="AE384" t="s">
        <v>189</v>
      </c>
      <c r="AF384" t="s">
        <v>198</v>
      </c>
      <c r="AG384">
        <v>77</v>
      </c>
      <c r="AH384">
        <v>18</v>
      </c>
      <c r="AI384">
        <v>13</v>
      </c>
      <c r="AJ384">
        <v>31</v>
      </c>
      <c r="AK384">
        <v>-6</v>
      </c>
      <c r="AL384">
        <v>134</v>
      </c>
      <c r="AM384">
        <v>17</v>
      </c>
      <c r="AN384">
        <v>0</v>
      </c>
      <c r="AO384">
        <v>1</v>
      </c>
      <c r="AP384">
        <v>5</v>
      </c>
      <c r="AQ384">
        <v>12</v>
      </c>
      <c r="AR384">
        <v>0</v>
      </c>
      <c r="AS384">
        <v>1</v>
      </c>
      <c r="AT384">
        <v>107</v>
      </c>
      <c r="AU384" s="11">
        <v>45885</v>
      </c>
      <c r="AV384">
        <v>191</v>
      </c>
      <c r="AW384" s="12">
        <v>46.485416666666673</v>
      </c>
      <c r="AX384" s="13">
        <v>0.60347222222222219</v>
      </c>
      <c r="AY384">
        <v>13</v>
      </c>
      <c r="AZ384">
        <v>22</v>
      </c>
      <c r="BA384" t="s">
        <v>1579</v>
      </c>
      <c r="BB384">
        <v>76</v>
      </c>
      <c r="BC384">
        <v>294</v>
      </c>
      <c r="BD384">
        <v>20</v>
      </c>
      <c r="BE384">
        <v>47</v>
      </c>
      <c r="BH384" t="s">
        <v>77</v>
      </c>
      <c r="BI384" t="s">
        <v>78</v>
      </c>
      <c r="BJ384" t="s">
        <v>79</v>
      </c>
      <c r="BK384" t="s">
        <v>80</v>
      </c>
      <c r="BL384" t="s">
        <v>3</v>
      </c>
      <c r="BM384" t="s">
        <v>4</v>
      </c>
      <c r="BN384" t="s">
        <v>5</v>
      </c>
      <c r="BO384">
        <v>31</v>
      </c>
      <c r="BP384">
        <v>-9</v>
      </c>
      <c r="BQ384">
        <v>37</v>
      </c>
      <c r="BR384">
        <v>10</v>
      </c>
      <c r="BS384">
        <v>1</v>
      </c>
      <c r="BT384" t="s">
        <v>85</v>
      </c>
      <c r="BU384" t="s">
        <v>86</v>
      </c>
      <c r="BV384" t="s">
        <v>87</v>
      </c>
      <c r="BW384" t="s">
        <v>88</v>
      </c>
      <c r="BX384" t="s">
        <v>89</v>
      </c>
      <c r="BY384" t="s">
        <v>90</v>
      </c>
      <c r="BZ384" t="s">
        <v>91</v>
      </c>
      <c r="CA384" s="12" t="s">
        <v>92</v>
      </c>
      <c r="CB384" s="13" t="s">
        <v>93</v>
      </c>
      <c r="CC384" t="s">
        <v>94</v>
      </c>
      <c r="CD384" t="s">
        <v>95</v>
      </c>
      <c r="CE384" t="s">
        <v>96</v>
      </c>
      <c r="CF384" t="s">
        <v>97</v>
      </c>
      <c r="CG384" t="s">
        <v>98</v>
      </c>
      <c r="CH384" t="s">
        <v>99</v>
      </c>
      <c r="CI384" t="s">
        <v>100</v>
      </c>
      <c r="CJ384" t="s">
        <v>101</v>
      </c>
      <c r="CK384" t="s">
        <v>102</v>
      </c>
      <c r="DD384">
        <v>0.89</v>
      </c>
      <c r="DE384">
        <v>64</v>
      </c>
      <c r="DG384">
        <v>1.19</v>
      </c>
      <c r="DH384">
        <v>74</v>
      </c>
    </row>
    <row r="385" spans="28:112" x14ac:dyDescent="0.3">
      <c r="AB385">
        <v>255</v>
      </c>
      <c r="AC385" t="s">
        <v>550</v>
      </c>
      <c r="AD385">
        <v>28</v>
      </c>
      <c r="AE385" t="s">
        <v>189</v>
      </c>
      <c r="AF385" t="s">
        <v>126</v>
      </c>
      <c r="AG385">
        <v>77</v>
      </c>
      <c r="AH385">
        <v>7</v>
      </c>
      <c r="AI385">
        <v>24</v>
      </c>
      <c r="AJ385">
        <v>31</v>
      </c>
      <c r="AK385">
        <v>3</v>
      </c>
      <c r="AL385">
        <v>31</v>
      </c>
      <c r="AM385">
        <v>5</v>
      </c>
      <c r="AN385">
        <v>1</v>
      </c>
      <c r="AO385">
        <v>1</v>
      </c>
      <c r="AP385">
        <v>0</v>
      </c>
      <c r="AQ385">
        <v>20</v>
      </c>
      <c r="AR385">
        <v>2</v>
      </c>
      <c r="AS385">
        <v>2</v>
      </c>
      <c r="AT385">
        <v>97</v>
      </c>
      <c r="AU385" s="11">
        <v>45695</v>
      </c>
      <c r="AV385">
        <v>251</v>
      </c>
      <c r="AW385" s="12">
        <v>74.620833333333337</v>
      </c>
      <c r="AX385" s="13">
        <v>0.96944444444444444</v>
      </c>
      <c r="AY385">
        <v>0</v>
      </c>
      <c r="AZ385">
        <v>0</v>
      </c>
      <c r="BB385">
        <v>122</v>
      </c>
      <c r="BC385">
        <v>27</v>
      </c>
      <c r="BD385">
        <v>27</v>
      </c>
      <c r="BE385">
        <v>112</v>
      </c>
      <c r="BH385" t="s">
        <v>582</v>
      </c>
      <c r="BI385">
        <v>18</v>
      </c>
      <c r="BJ385" t="s">
        <v>208</v>
      </c>
      <c r="BK385" t="s">
        <v>124</v>
      </c>
      <c r="BL385">
        <v>71</v>
      </c>
      <c r="BM385">
        <v>11</v>
      </c>
      <c r="BN385">
        <v>19</v>
      </c>
      <c r="BO385">
        <v>31</v>
      </c>
      <c r="BP385">
        <v>-10</v>
      </c>
      <c r="BQ385">
        <v>16</v>
      </c>
      <c r="BR385">
        <v>8</v>
      </c>
      <c r="BS385">
        <v>0</v>
      </c>
      <c r="BT385">
        <v>0</v>
      </c>
      <c r="BU385">
        <v>1</v>
      </c>
      <c r="BV385">
        <v>17</v>
      </c>
      <c r="BW385">
        <v>2</v>
      </c>
      <c r="BX385">
        <v>0</v>
      </c>
      <c r="BY385">
        <v>98</v>
      </c>
      <c r="BZ385" s="11">
        <v>45699</v>
      </c>
      <c r="CA385" s="12">
        <v>177</v>
      </c>
      <c r="CB385" s="13">
        <v>42.947222222222223</v>
      </c>
      <c r="CC385" s="13">
        <v>0.60486111111111118</v>
      </c>
      <c r="CD385">
        <v>5</v>
      </c>
      <c r="CE385">
        <v>12</v>
      </c>
      <c r="CF385" s="11">
        <v>45776</v>
      </c>
      <c r="CG385">
        <v>35</v>
      </c>
      <c r="CH385">
        <v>35</v>
      </c>
      <c r="CI385">
        <v>31</v>
      </c>
      <c r="CJ385">
        <v>20</v>
      </c>
      <c r="DD385">
        <v>0.88</v>
      </c>
      <c r="DE385">
        <v>64</v>
      </c>
      <c r="DG385">
        <v>1.18</v>
      </c>
      <c r="DH385">
        <v>74</v>
      </c>
    </row>
    <row r="386" spans="28:112" x14ac:dyDescent="0.3">
      <c r="AB386">
        <v>256</v>
      </c>
      <c r="AC386" t="s">
        <v>575</v>
      </c>
      <c r="AD386">
        <v>30</v>
      </c>
      <c r="AE386" t="s">
        <v>201</v>
      </c>
      <c r="AF386" t="s">
        <v>126</v>
      </c>
      <c r="AG386">
        <v>78</v>
      </c>
      <c r="AH386">
        <v>10</v>
      </c>
      <c r="AI386">
        <v>21</v>
      </c>
      <c r="AJ386">
        <v>31</v>
      </c>
      <c r="AK386">
        <v>-15</v>
      </c>
      <c r="AL386">
        <v>38</v>
      </c>
      <c r="AM386">
        <v>8</v>
      </c>
      <c r="AN386">
        <v>2</v>
      </c>
      <c r="AO386">
        <v>0</v>
      </c>
      <c r="AP386">
        <v>1</v>
      </c>
      <c r="AQ386">
        <v>14</v>
      </c>
      <c r="AR386">
        <v>7</v>
      </c>
      <c r="AS386">
        <v>0</v>
      </c>
      <c r="AT386">
        <v>151</v>
      </c>
      <c r="AU386" s="11">
        <v>45814</v>
      </c>
      <c r="AV386">
        <v>314</v>
      </c>
      <c r="AW386" s="12">
        <v>71.029166666666669</v>
      </c>
      <c r="AX386" s="13">
        <v>0.91041666666666676</v>
      </c>
      <c r="AY386">
        <v>0</v>
      </c>
      <c r="AZ386">
        <v>0</v>
      </c>
      <c r="BB386">
        <v>86</v>
      </c>
      <c r="BC386">
        <v>52</v>
      </c>
      <c r="BD386">
        <v>31</v>
      </c>
      <c r="BE386">
        <v>91</v>
      </c>
      <c r="BH386" t="s">
        <v>454</v>
      </c>
      <c r="BI386">
        <v>27</v>
      </c>
      <c r="BJ386" t="s">
        <v>193</v>
      </c>
      <c r="BK386" t="s">
        <v>126</v>
      </c>
      <c r="BL386">
        <v>51</v>
      </c>
      <c r="BM386">
        <v>9</v>
      </c>
      <c r="BN386">
        <v>21</v>
      </c>
      <c r="BT386">
        <v>0</v>
      </c>
      <c r="BU386">
        <v>0</v>
      </c>
      <c r="BV386">
        <v>15</v>
      </c>
      <c r="BW386">
        <v>6</v>
      </c>
      <c r="BX386">
        <v>0</v>
      </c>
      <c r="BY386">
        <v>118</v>
      </c>
      <c r="BZ386" s="11">
        <v>45815</v>
      </c>
      <c r="CA386" s="12">
        <v>262</v>
      </c>
      <c r="CB386" s="13">
        <v>48.970833333333331</v>
      </c>
      <c r="CC386" s="13">
        <v>0.9604166666666667</v>
      </c>
      <c r="CD386">
        <v>0</v>
      </c>
      <c r="CE386">
        <v>0</v>
      </c>
      <c r="CG386">
        <v>88</v>
      </c>
      <c r="CH386">
        <v>44</v>
      </c>
      <c r="CI386">
        <v>25</v>
      </c>
      <c r="CJ386">
        <v>36</v>
      </c>
      <c r="DD386">
        <v>0.87</v>
      </c>
      <c r="DE386">
        <v>64</v>
      </c>
      <c r="DG386">
        <v>1.17</v>
      </c>
      <c r="DH386">
        <v>74</v>
      </c>
    </row>
    <row r="387" spans="28:112" x14ac:dyDescent="0.3">
      <c r="AB387">
        <v>257</v>
      </c>
      <c r="AC387" t="s">
        <v>542</v>
      </c>
      <c r="AD387">
        <v>35</v>
      </c>
      <c r="AE387" t="s">
        <v>215</v>
      </c>
      <c r="AF387" t="s">
        <v>126</v>
      </c>
      <c r="AG387">
        <v>63</v>
      </c>
      <c r="AH387">
        <v>7</v>
      </c>
      <c r="AI387">
        <v>24</v>
      </c>
      <c r="AJ387">
        <v>31</v>
      </c>
      <c r="AK387">
        <v>7</v>
      </c>
      <c r="AL387">
        <v>14</v>
      </c>
      <c r="AM387">
        <v>6</v>
      </c>
      <c r="AN387">
        <v>1</v>
      </c>
      <c r="AO387">
        <v>0</v>
      </c>
      <c r="AP387">
        <v>3</v>
      </c>
      <c r="AQ387">
        <v>16</v>
      </c>
      <c r="AR387">
        <v>8</v>
      </c>
      <c r="AS387">
        <v>0</v>
      </c>
      <c r="AT387">
        <v>103</v>
      </c>
      <c r="AU387" s="11">
        <v>45875</v>
      </c>
      <c r="AV387">
        <v>232</v>
      </c>
      <c r="AW387" s="12">
        <v>53.947222222222223</v>
      </c>
      <c r="AX387" s="13">
        <v>0.85625000000000007</v>
      </c>
      <c r="AY387">
        <v>0</v>
      </c>
      <c r="AZ387">
        <v>0</v>
      </c>
      <c r="BB387">
        <v>112</v>
      </c>
      <c r="BC387">
        <v>51</v>
      </c>
      <c r="BD387">
        <v>22</v>
      </c>
      <c r="BE387">
        <v>50</v>
      </c>
      <c r="BH387" t="s">
        <v>273</v>
      </c>
      <c r="BI387">
        <v>27</v>
      </c>
      <c r="BJ387" t="s">
        <v>271</v>
      </c>
      <c r="BK387" t="s">
        <v>109</v>
      </c>
      <c r="BL387">
        <v>78</v>
      </c>
      <c r="BM387">
        <v>12</v>
      </c>
      <c r="BN387">
        <v>18</v>
      </c>
      <c r="BO387" t="s">
        <v>81</v>
      </c>
      <c r="BP387" t="s">
        <v>7</v>
      </c>
      <c r="BQ387" t="s">
        <v>82</v>
      </c>
      <c r="BR387" t="s">
        <v>83</v>
      </c>
      <c r="BS387" t="s">
        <v>84</v>
      </c>
      <c r="BT387">
        <v>0</v>
      </c>
      <c r="BU387">
        <v>0</v>
      </c>
      <c r="BV387">
        <v>16</v>
      </c>
      <c r="BW387">
        <v>2</v>
      </c>
      <c r="BX387">
        <v>0</v>
      </c>
      <c r="BY387">
        <v>149</v>
      </c>
      <c r="BZ387" s="11">
        <v>45665</v>
      </c>
      <c r="CA387" s="12">
        <v>246</v>
      </c>
      <c r="CB387" s="13">
        <v>45.497222222222227</v>
      </c>
      <c r="CC387">
        <v>0.58333333333333337</v>
      </c>
      <c r="CD387">
        <v>98</v>
      </c>
      <c r="CE387">
        <v>124</v>
      </c>
      <c r="CF387" t="s">
        <v>1536</v>
      </c>
      <c r="CG387">
        <v>24</v>
      </c>
      <c r="CH387">
        <v>104</v>
      </c>
      <c r="CI387">
        <v>43</v>
      </c>
      <c r="CJ387">
        <v>25</v>
      </c>
      <c r="DD387">
        <v>0.86</v>
      </c>
      <c r="DE387">
        <v>64</v>
      </c>
      <c r="DG387">
        <v>1.1599999999999999</v>
      </c>
      <c r="DH387">
        <v>74</v>
      </c>
    </row>
    <row r="388" spans="28:112" x14ac:dyDescent="0.3">
      <c r="AB388">
        <v>258</v>
      </c>
      <c r="AC388" t="s">
        <v>543</v>
      </c>
      <c r="AD388">
        <v>33</v>
      </c>
      <c r="AE388" t="s">
        <v>184</v>
      </c>
      <c r="AF388" t="s">
        <v>105</v>
      </c>
      <c r="AG388">
        <v>75</v>
      </c>
      <c r="AH388">
        <v>10</v>
      </c>
      <c r="AI388">
        <v>21</v>
      </c>
      <c r="AJ388">
        <v>31</v>
      </c>
      <c r="AK388">
        <v>-15</v>
      </c>
      <c r="AL388">
        <v>6</v>
      </c>
      <c r="AM388">
        <v>9</v>
      </c>
      <c r="AN388">
        <v>1</v>
      </c>
      <c r="AO388">
        <v>0</v>
      </c>
      <c r="AP388">
        <v>1</v>
      </c>
      <c r="AQ388">
        <v>14</v>
      </c>
      <c r="AR388">
        <v>7</v>
      </c>
      <c r="AS388">
        <v>0</v>
      </c>
      <c r="AT388">
        <v>127</v>
      </c>
      <c r="AU388" s="11">
        <v>45907</v>
      </c>
      <c r="AV388">
        <v>270</v>
      </c>
      <c r="AW388" s="12">
        <v>46.293749999999996</v>
      </c>
      <c r="AX388" s="13">
        <v>0.61736111111111114</v>
      </c>
      <c r="AY388">
        <v>0</v>
      </c>
      <c r="AZ388">
        <v>2</v>
      </c>
      <c r="BA388" t="s">
        <v>132</v>
      </c>
      <c r="BB388">
        <v>32</v>
      </c>
      <c r="BC388">
        <v>60</v>
      </c>
      <c r="BD388">
        <v>15</v>
      </c>
      <c r="BE388">
        <v>57</v>
      </c>
      <c r="BH388" t="s">
        <v>522</v>
      </c>
      <c r="BI388">
        <v>31</v>
      </c>
      <c r="BJ388" t="s">
        <v>181</v>
      </c>
      <c r="BK388" t="s">
        <v>126</v>
      </c>
      <c r="BL388">
        <v>60</v>
      </c>
      <c r="BM388">
        <v>2</v>
      </c>
      <c r="BN388">
        <v>28</v>
      </c>
      <c r="BO388">
        <v>30</v>
      </c>
      <c r="BP388">
        <v>-3</v>
      </c>
      <c r="BQ388">
        <v>36</v>
      </c>
      <c r="BR388">
        <v>11</v>
      </c>
      <c r="BS388">
        <v>0</v>
      </c>
      <c r="BT388">
        <v>0</v>
      </c>
      <c r="BU388">
        <v>1</v>
      </c>
      <c r="BV388">
        <v>21</v>
      </c>
      <c r="BW388">
        <v>6</v>
      </c>
      <c r="BX388">
        <v>1</v>
      </c>
      <c r="BY388">
        <v>132</v>
      </c>
      <c r="BZ388" s="11">
        <v>45778</v>
      </c>
      <c r="CA388" s="12">
        <v>264</v>
      </c>
      <c r="CB388" s="13">
        <v>54.905555555555559</v>
      </c>
      <c r="CC388" s="13">
        <v>0.91527777777777775</v>
      </c>
      <c r="CD388">
        <v>0</v>
      </c>
      <c r="CE388">
        <v>0</v>
      </c>
      <c r="CG388">
        <v>104</v>
      </c>
      <c r="CH388">
        <v>83</v>
      </c>
      <c r="CI388">
        <v>35</v>
      </c>
      <c r="CJ388">
        <v>35</v>
      </c>
      <c r="DD388">
        <v>0.85</v>
      </c>
      <c r="DE388">
        <v>64</v>
      </c>
      <c r="DG388">
        <v>1.1499999999999999</v>
      </c>
      <c r="DH388">
        <v>74</v>
      </c>
    </row>
    <row r="389" spans="28:112" x14ac:dyDescent="0.3">
      <c r="AB389">
        <v>259</v>
      </c>
      <c r="AC389" t="s">
        <v>544</v>
      </c>
      <c r="AD389">
        <v>28</v>
      </c>
      <c r="AE389" t="s">
        <v>142</v>
      </c>
      <c r="AF389" t="s">
        <v>198</v>
      </c>
      <c r="AG389">
        <v>61</v>
      </c>
      <c r="AH389">
        <v>11</v>
      </c>
      <c r="AI389">
        <v>20</v>
      </c>
      <c r="AJ389">
        <v>31</v>
      </c>
      <c r="AK389">
        <v>-4</v>
      </c>
      <c r="AL389">
        <v>14</v>
      </c>
      <c r="AM389">
        <v>7</v>
      </c>
      <c r="AN389">
        <v>4</v>
      </c>
      <c r="AO389">
        <v>0</v>
      </c>
      <c r="AP389">
        <v>4</v>
      </c>
      <c r="AQ389">
        <v>14</v>
      </c>
      <c r="AR389">
        <v>6</v>
      </c>
      <c r="AS389">
        <v>0</v>
      </c>
      <c r="AT389">
        <v>79</v>
      </c>
      <c r="AU389" s="11">
        <v>45913</v>
      </c>
      <c r="AV389">
        <v>168</v>
      </c>
      <c r="AW389" s="12">
        <v>39.270138888888887</v>
      </c>
      <c r="AX389" s="12">
        <v>0.64374999999999993</v>
      </c>
      <c r="AY389">
        <v>1</v>
      </c>
      <c r="AZ389">
        <v>0</v>
      </c>
      <c r="BA389" t="s">
        <v>545</v>
      </c>
      <c r="BB389">
        <v>20</v>
      </c>
      <c r="BC389">
        <v>18</v>
      </c>
      <c r="BD389">
        <v>22</v>
      </c>
      <c r="BE389">
        <v>54</v>
      </c>
      <c r="BH389" t="s">
        <v>538</v>
      </c>
      <c r="BI389">
        <v>33</v>
      </c>
      <c r="BJ389" t="s">
        <v>215</v>
      </c>
      <c r="BK389" t="s">
        <v>109</v>
      </c>
      <c r="BL389">
        <v>78</v>
      </c>
      <c r="BM389">
        <v>11</v>
      </c>
      <c r="BN389">
        <v>19</v>
      </c>
      <c r="BO389">
        <v>30</v>
      </c>
      <c r="BP389">
        <v>-3</v>
      </c>
      <c r="BQ389">
        <v>22</v>
      </c>
      <c r="BR389">
        <v>8</v>
      </c>
      <c r="BS389">
        <v>1</v>
      </c>
      <c r="BT389">
        <v>0</v>
      </c>
      <c r="BU389">
        <v>0</v>
      </c>
      <c r="BV389">
        <v>14</v>
      </c>
      <c r="BW389">
        <v>5</v>
      </c>
      <c r="BX389">
        <v>0</v>
      </c>
      <c r="BY389">
        <v>112</v>
      </c>
      <c r="BZ389" s="11">
        <v>45878</v>
      </c>
      <c r="CA389" s="12">
        <v>246</v>
      </c>
      <c r="CB389" s="13">
        <v>51.635416666666664</v>
      </c>
      <c r="CC389" s="13">
        <v>0.66180555555555554</v>
      </c>
      <c r="CD389">
        <v>6</v>
      </c>
      <c r="CE389">
        <v>26</v>
      </c>
      <c r="CF389" s="11">
        <v>45887</v>
      </c>
      <c r="CG389">
        <v>29</v>
      </c>
      <c r="CH389">
        <v>44</v>
      </c>
      <c r="CI389">
        <v>26</v>
      </c>
      <c r="CJ389">
        <v>33</v>
      </c>
      <c r="DD389">
        <v>0.84</v>
      </c>
      <c r="DE389">
        <v>64</v>
      </c>
      <c r="DG389">
        <v>1.1399999999999999</v>
      </c>
      <c r="DH389">
        <v>74</v>
      </c>
    </row>
    <row r="390" spans="28:112" x14ac:dyDescent="0.3">
      <c r="AB390">
        <v>259</v>
      </c>
      <c r="AC390" t="s">
        <v>544</v>
      </c>
      <c r="AD390">
        <v>28</v>
      </c>
      <c r="AE390" t="s">
        <v>265</v>
      </c>
      <c r="AF390" t="s">
        <v>198</v>
      </c>
      <c r="AG390">
        <v>37</v>
      </c>
      <c r="AH390">
        <v>4</v>
      </c>
      <c r="AI390">
        <v>11</v>
      </c>
      <c r="AJ390">
        <v>15</v>
      </c>
      <c r="AK390">
        <v>-7</v>
      </c>
      <c r="AL390">
        <v>12</v>
      </c>
      <c r="AM390">
        <v>1</v>
      </c>
      <c r="AN390">
        <v>3</v>
      </c>
      <c r="AO390">
        <v>0</v>
      </c>
      <c r="AP390">
        <v>3</v>
      </c>
      <c r="AQ390">
        <v>8</v>
      </c>
      <c r="AR390">
        <v>3</v>
      </c>
      <c r="AS390">
        <v>0</v>
      </c>
      <c r="AT390">
        <v>39</v>
      </c>
      <c r="AU390" s="11">
        <v>45726</v>
      </c>
      <c r="AV390">
        <v>87</v>
      </c>
      <c r="AW390" s="12">
        <v>22.84652777777778</v>
      </c>
      <c r="AX390" s="13">
        <v>0.61736111111111114</v>
      </c>
      <c r="AY390">
        <v>1</v>
      </c>
      <c r="AZ390">
        <v>0</v>
      </c>
      <c r="BA390" t="s">
        <v>545</v>
      </c>
      <c r="BB390">
        <v>9</v>
      </c>
      <c r="BC390">
        <v>8</v>
      </c>
      <c r="BD390">
        <v>14</v>
      </c>
      <c r="BE390">
        <v>27</v>
      </c>
      <c r="BH390" t="s">
        <v>357</v>
      </c>
      <c r="BI390">
        <v>24</v>
      </c>
      <c r="BJ390" t="s">
        <v>112</v>
      </c>
      <c r="BK390" t="s">
        <v>109</v>
      </c>
      <c r="BL390">
        <v>81</v>
      </c>
      <c r="BM390">
        <v>12</v>
      </c>
      <c r="BN390">
        <v>18</v>
      </c>
      <c r="BO390">
        <v>30</v>
      </c>
      <c r="BP390">
        <v>-14</v>
      </c>
      <c r="BQ390">
        <v>26</v>
      </c>
      <c r="BR390">
        <v>11</v>
      </c>
      <c r="BS390">
        <v>1</v>
      </c>
      <c r="BT390">
        <v>0</v>
      </c>
      <c r="BU390">
        <v>3</v>
      </c>
      <c r="BV390">
        <v>15</v>
      </c>
      <c r="BW390">
        <v>1</v>
      </c>
      <c r="BX390">
        <v>2</v>
      </c>
      <c r="BY390">
        <v>106</v>
      </c>
      <c r="BZ390" s="11">
        <v>45727</v>
      </c>
      <c r="CA390" s="12">
        <v>196</v>
      </c>
      <c r="CB390" s="13">
        <v>48.070138888888891</v>
      </c>
      <c r="CC390" s="13">
        <v>0.59375</v>
      </c>
      <c r="CD390">
        <v>365</v>
      </c>
      <c r="CE390">
        <v>353</v>
      </c>
      <c r="CF390" t="s">
        <v>580</v>
      </c>
      <c r="CG390">
        <v>34</v>
      </c>
      <c r="CH390">
        <v>65</v>
      </c>
      <c r="CI390">
        <v>66</v>
      </c>
      <c r="CJ390">
        <v>48</v>
      </c>
      <c r="CK390" t="s">
        <v>1503</v>
      </c>
      <c r="DD390">
        <v>0.83</v>
      </c>
      <c r="DE390">
        <v>64</v>
      </c>
      <c r="DG390">
        <v>1.1299999999999999</v>
      </c>
      <c r="DH390">
        <v>74</v>
      </c>
    </row>
    <row r="391" spans="28:112" x14ac:dyDescent="0.3">
      <c r="AB391">
        <v>259</v>
      </c>
      <c r="AC391" t="s">
        <v>544</v>
      </c>
      <c r="AD391">
        <v>28</v>
      </c>
      <c r="AE391" t="s">
        <v>186</v>
      </c>
      <c r="AF391" t="s">
        <v>198</v>
      </c>
      <c r="AG391">
        <v>7</v>
      </c>
      <c r="AH391">
        <v>2</v>
      </c>
      <c r="AI391">
        <v>3</v>
      </c>
      <c r="AJ391">
        <v>5</v>
      </c>
      <c r="AK391">
        <v>-5</v>
      </c>
      <c r="AL391">
        <v>0</v>
      </c>
      <c r="AM391">
        <v>1</v>
      </c>
      <c r="AN391">
        <v>1</v>
      </c>
      <c r="AO391">
        <v>0</v>
      </c>
      <c r="AP391">
        <v>0</v>
      </c>
      <c r="AQ391">
        <v>2</v>
      </c>
      <c r="AR391">
        <v>1</v>
      </c>
      <c r="AS391">
        <v>0</v>
      </c>
      <c r="AT391">
        <v>13</v>
      </c>
      <c r="AU391" s="11">
        <v>45762</v>
      </c>
      <c r="AV391">
        <v>21</v>
      </c>
      <c r="AW391" s="12">
        <v>4.9993055555555559</v>
      </c>
      <c r="AX391" s="13">
        <v>0.71388888888888891</v>
      </c>
      <c r="AY391">
        <v>0</v>
      </c>
      <c r="AZ391">
        <v>0</v>
      </c>
      <c r="BB391">
        <v>2</v>
      </c>
      <c r="BC391">
        <v>3</v>
      </c>
      <c r="BD391">
        <v>1</v>
      </c>
      <c r="BE391">
        <v>9</v>
      </c>
      <c r="BH391" t="s">
        <v>665</v>
      </c>
      <c r="BI391">
        <v>24</v>
      </c>
      <c r="BJ391" t="s">
        <v>152</v>
      </c>
      <c r="BK391" t="s">
        <v>126</v>
      </c>
      <c r="BL391">
        <v>80</v>
      </c>
      <c r="BM391">
        <v>8</v>
      </c>
      <c r="BN391">
        <v>22</v>
      </c>
      <c r="BO391">
        <v>30</v>
      </c>
      <c r="BP391">
        <v>-2</v>
      </c>
      <c r="BQ391">
        <v>39</v>
      </c>
      <c r="BR391">
        <v>1</v>
      </c>
      <c r="BS391">
        <v>1</v>
      </c>
      <c r="BT391">
        <v>0</v>
      </c>
      <c r="BU391">
        <v>3</v>
      </c>
      <c r="BV391">
        <v>20</v>
      </c>
      <c r="BW391">
        <v>1</v>
      </c>
      <c r="BX391">
        <v>1</v>
      </c>
      <c r="BY391">
        <v>96</v>
      </c>
      <c r="BZ391" s="11">
        <v>45724</v>
      </c>
      <c r="CA391" s="12">
        <v>241</v>
      </c>
      <c r="CB391" s="12">
        <v>71.874305555555551</v>
      </c>
      <c r="CC391" s="13">
        <v>0.89861111111111114</v>
      </c>
      <c r="CD391">
        <v>0</v>
      </c>
      <c r="CE391">
        <v>0</v>
      </c>
      <c r="CG391">
        <v>117</v>
      </c>
      <c r="CH391">
        <v>148</v>
      </c>
      <c r="CI391">
        <v>57</v>
      </c>
      <c r="CJ391">
        <v>34</v>
      </c>
      <c r="DD391">
        <v>0.82</v>
      </c>
      <c r="DE391">
        <v>64</v>
      </c>
      <c r="DG391">
        <v>1.1200000000000001</v>
      </c>
      <c r="DH391">
        <v>74</v>
      </c>
    </row>
    <row r="392" spans="28:112" x14ac:dyDescent="0.3">
      <c r="AB392">
        <v>259</v>
      </c>
      <c r="AC392" t="s">
        <v>544</v>
      </c>
      <c r="AD392">
        <v>28</v>
      </c>
      <c r="AE392" t="s">
        <v>236</v>
      </c>
      <c r="AF392" t="s">
        <v>198</v>
      </c>
      <c r="AG392">
        <v>17</v>
      </c>
      <c r="AH392">
        <v>5</v>
      </c>
      <c r="AI392">
        <v>6</v>
      </c>
      <c r="AJ392">
        <v>11</v>
      </c>
      <c r="AK392">
        <v>8</v>
      </c>
      <c r="AL392">
        <v>2</v>
      </c>
      <c r="AM392">
        <v>5</v>
      </c>
      <c r="AN392">
        <v>0</v>
      </c>
      <c r="AO392">
        <v>0</v>
      </c>
      <c r="AP392">
        <v>1</v>
      </c>
      <c r="AQ392">
        <v>4</v>
      </c>
      <c r="AR392">
        <v>2</v>
      </c>
      <c r="AS392">
        <v>0</v>
      </c>
      <c r="AT392">
        <v>27</v>
      </c>
      <c r="AU392" s="11">
        <v>45795</v>
      </c>
      <c r="AV392">
        <v>60</v>
      </c>
      <c r="AW392" s="12">
        <v>11.424305555555556</v>
      </c>
      <c r="AX392" s="13">
        <v>0.67222222222222217</v>
      </c>
      <c r="AY392">
        <v>0</v>
      </c>
      <c r="AZ392">
        <v>0</v>
      </c>
      <c r="BB392">
        <v>9</v>
      </c>
      <c r="BC392">
        <v>7</v>
      </c>
      <c r="BD392">
        <v>7</v>
      </c>
      <c r="BE392">
        <v>18</v>
      </c>
      <c r="BH392" t="s">
        <v>491</v>
      </c>
      <c r="BI392">
        <v>24</v>
      </c>
      <c r="BJ392" t="s">
        <v>193</v>
      </c>
      <c r="BK392" t="s">
        <v>109</v>
      </c>
      <c r="BL392">
        <v>50</v>
      </c>
      <c r="BM392">
        <v>16</v>
      </c>
      <c r="BN392">
        <v>14</v>
      </c>
      <c r="BO392">
        <v>30</v>
      </c>
      <c r="BP392">
        <v>-15</v>
      </c>
      <c r="BQ392">
        <v>22</v>
      </c>
      <c r="BR392">
        <v>10</v>
      </c>
      <c r="BS392">
        <v>1</v>
      </c>
      <c r="BT392">
        <v>0</v>
      </c>
      <c r="BU392">
        <v>3</v>
      </c>
      <c r="BV392">
        <v>6</v>
      </c>
      <c r="BW392">
        <v>7</v>
      </c>
      <c r="BX392">
        <v>1</v>
      </c>
      <c r="BY392">
        <v>115</v>
      </c>
      <c r="BZ392" s="11">
        <v>45913</v>
      </c>
      <c r="CA392" s="12">
        <v>208</v>
      </c>
      <c r="CB392" s="13">
        <v>36.744444444444447</v>
      </c>
      <c r="CC392" s="13">
        <v>0.73472222222222217</v>
      </c>
      <c r="CD392">
        <v>328</v>
      </c>
      <c r="CE392">
        <v>301</v>
      </c>
      <c r="CF392" t="s">
        <v>712</v>
      </c>
      <c r="CG392">
        <v>30</v>
      </c>
      <c r="CH392">
        <v>86</v>
      </c>
      <c r="CI392">
        <v>22</v>
      </c>
      <c r="CJ392">
        <v>27</v>
      </c>
      <c r="DD392">
        <v>0.81</v>
      </c>
      <c r="DE392">
        <v>64</v>
      </c>
      <c r="DG392">
        <v>1.1100000000000001</v>
      </c>
      <c r="DH392">
        <v>74</v>
      </c>
    </row>
    <row r="393" spans="28:112" x14ac:dyDescent="0.3">
      <c r="AB393">
        <v>260</v>
      </c>
      <c r="AC393" t="s">
        <v>546</v>
      </c>
      <c r="AD393">
        <v>28</v>
      </c>
      <c r="AE393" t="s">
        <v>265</v>
      </c>
      <c r="AF393" t="s">
        <v>126</v>
      </c>
      <c r="AG393">
        <v>77</v>
      </c>
      <c r="AH393">
        <v>11</v>
      </c>
      <c r="AI393">
        <v>19</v>
      </c>
      <c r="AJ393">
        <v>30</v>
      </c>
      <c r="AK393">
        <v>-33</v>
      </c>
      <c r="AL393">
        <v>58</v>
      </c>
      <c r="AM393">
        <v>8</v>
      </c>
      <c r="AN393">
        <v>3</v>
      </c>
      <c r="AO393">
        <v>0</v>
      </c>
      <c r="AP393">
        <v>1</v>
      </c>
      <c r="AQ393">
        <v>13</v>
      </c>
      <c r="AR393">
        <v>6</v>
      </c>
      <c r="AS393">
        <v>0</v>
      </c>
      <c r="AT393">
        <v>154</v>
      </c>
      <c r="AU393" s="11">
        <v>45664</v>
      </c>
      <c r="AV393">
        <v>359</v>
      </c>
      <c r="AW393" s="12">
        <v>77.218055555555551</v>
      </c>
      <c r="AX393" s="13">
        <v>1.0027777777777778</v>
      </c>
      <c r="AY393">
        <v>0</v>
      </c>
      <c r="AZ393">
        <v>0</v>
      </c>
      <c r="BB393">
        <v>185</v>
      </c>
      <c r="BC393">
        <v>36</v>
      </c>
      <c r="BD393">
        <v>30</v>
      </c>
      <c r="BE393">
        <v>103</v>
      </c>
      <c r="BH393" t="s">
        <v>613</v>
      </c>
      <c r="BI393">
        <v>27</v>
      </c>
      <c r="BJ393" t="s">
        <v>134</v>
      </c>
      <c r="BK393" t="s">
        <v>126</v>
      </c>
      <c r="BL393">
        <v>82</v>
      </c>
      <c r="BM393">
        <v>4</v>
      </c>
      <c r="BN393">
        <v>26</v>
      </c>
      <c r="BO393">
        <v>30</v>
      </c>
      <c r="BP393">
        <v>10</v>
      </c>
      <c r="BQ393">
        <v>10</v>
      </c>
      <c r="BR393">
        <v>12</v>
      </c>
      <c r="BS393">
        <v>0</v>
      </c>
      <c r="BT393">
        <v>0</v>
      </c>
      <c r="BU393">
        <v>1</v>
      </c>
      <c r="BV393">
        <v>26</v>
      </c>
      <c r="BW393">
        <v>0</v>
      </c>
      <c r="BX393">
        <v>0</v>
      </c>
      <c r="BY393">
        <v>106</v>
      </c>
      <c r="BZ393" s="11">
        <v>45872</v>
      </c>
      <c r="CA393" s="12">
        <v>267</v>
      </c>
      <c r="CB393" s="13">
        <v>77.459027777777777</v>
      </c>
      <c r="CC393" s="13">
        <v>0.94444444444444453</v>
      </c>
      <c r="CD393">
        <v>0</v>
      </c>
      <c r="CE393">
        <v>0</v>
      </c>
      <c r="CG393">
        <v>159</v>
      </c>
      <c r="CH393">
        <v>121</v>
      </c>
      <c r="CI393">
        <v>26</v>
      </c>
      <c r="CJ393">
        <v>32</v>
      </c>
      <c r="DD393">
        <v>0.8</v>
      </c>
      <c r="DE393">
        <v>63</v>
      </c>
      <c r="DG393">
        <v>1.1000000000000001</v>
      </c>
      <c r="DH393">
        <v>74</v>
      </c>
    </row>
    <row r="394" spans="28:112" x14ac:dyDescent="0.3">
      <c r="AB394">
        <v>261</v>
      </c>
      <c r="AC394" t="s">
        <v>560</v>
      </c>
      <c r="AD394">
        <v>37</v>
      </c>
      <c r="AE394" t="s">
        <v>134</v>
      </c>
      <c r="AF394" t="s">
        <v>126</v>
      </c>
      <c r="AG394">
        <v>72</v>
      </c>
      <c r="AH394">
        <v>9</v>
      </c>
      <c r="AI394">
        <v>21</v>
      </c>
      <c r="AJ394">
        <v>30</v>
      </c>
      <c r="AK394">
        <v>-15</v>
      </c>
      <c r="AL394">
        <v>48</v>
      </c>
      <c r="AM394">
        <v>4</v>
      </c>
      <c r="AN394">
        <v>4</v>
      </c>
      <c r="AO394">
        <v>1</v>
      </c>
      <c r="AP394">
        <v>0</v>
      </c>
      <c r="AQ394">
        <v>13</v>
      </c>
      <c r="AR394">
        <v>8</v>
      </c>
      <c r="AS394">
        <v>0</v>
      </c>
      <c r="AT394">
        <v>161</v>
      </c>
      <c r="AU394" s="11">
        <v>45813</v>
      </c>
      <c r="AV394">
        <v>357</v>
      </c>
      <c r="AW394" s="12">
        <v>70.859027777777769</v>
      </c>
      <c r="AX394" s="13">
        <v>0.98402777777777783</v>
      </c>
      <c r="AY394">
        <v>0</v>
      </c>
      <c r="AZ394">
        <v>0</v>
      </c>
      <c r="BB394">
        <v>98</v>
      </c>
      <c r="BC394">
        <v>114</v>
      </c>
      <c r="BD394">
        <v>36</v>
      </c>
      <c r="BE394">
        <v>99</v>
      </c>
      <c r="BH394" t="s">
        <v>372</v>
      </c>
      <c r="BI394">
        <v>31</v>
      </c>
      <c r="BJ394" t="s">
        <v>284</v>
      </c>
      <c r="BK394" t="s">
        <v>109</v>
      </c>
      <c r="BL394">
        <v>62</v>
      </c>
      <c r="BM394">
        <v>13</v>
      </c>
      <c r="BN394">
        <v>17</v>
      </c>
      <c r="BO394">
        <v>30</v>
      </c>
      <c r="BP394">
        <v>5</v>
      </c>
      <c r="BQ394">
        <v>49</v>
      </c>
      <c r="BR394">
        <v>8</v>
      </c>
      <c r="BS394">
        <v>0</v>
      </c>
      <c r="BT394">
        <v>0</v>
      </c>
      <c r="BU394">
        <v>0</v>
      </c>
      <c r="BV394">
        <v>14</v>
      </c>
      <c r="BW394">
        <v>3</v>
      </c>
      <c r="BX394">
        <v>0</v>
      </c>
      <c r="BY394">
        <v>117</v>
      </c>
      <c r="BZ394" s="11">
        <v>45668</v>
      </c>
      <c r="CA394" s="12">
        <v>209</v>
      </c>
      <c r="CB394" s="13">
        <v>42.269444444444446</v>
      </c>
      <c r="CC394" s="13">
        <v>0.68194444444444446</v>
      </c>
      <c r="CD394">
        <v>92</v>
      </c>
      <c r="CE394">
        <v>69</v>
      </c>
      <c r="CF394" t="s">
        <v>1337</v>
      </c>
      <c r="CG394">
        <v>27</v>
      </c>
      <c r="CH394">
        <v>46</v>
      </c>
      <c r="CI394">
        <v>40</v>
      </c>
      <c r="CJ394">
        <v>21</v>
      </c>
      <c r="DD394">
        <v>0.79</v>
      </c>
      <c r="DE394">
        <v>63</v>
      </c>
      <c r="DG394">
        <v>1.0900000000000001</v>
      </c>
      <c r="DH394">
        <v>73</v>
      </c>
    </row>
    <row r="395" spans="28:112" x14ac:dyDescent="0.3">
      <c r="AB395">
        <v>262</v>
      </c>
      <c r="AC395" t="s">
        <v>561</v>
      </c>
      <c r="AD395">
        <v>30</v>
      </c>
      <c r="AE395" t="s">
        <v>139</v>
      </c>
      <c r="AF395" t="s">
        <v>126</v>
      </c>
      <c r="AG395">
        <v>76</v>
      </c>
      <c r="AH395">
        <v>6</v>
      </c>
      <c r="AI395">
        <v>24</v>
      </c>
      <c r="AJ395">
        <v>30</v>
      </c>
      <c r="AK395">
        <v>-4</v>
      </c>
      <c r="AL395">
        <v>49</v>
      </c>
      <c r="AM395">
        <v>5</v>
      </c>
      <c r="AN395">
        <v>1</v>
      </c>
      <c r="AO395">
        <v>0</v>
      </c>
      <c r="AP395">
        <v>1</v>
      </c>
      <c r="AQ395">
        <v>14</v>
      </c>
      <c r="AR395">
        <v>9</v>
      </c>
      <c r="AS395">
        <v>1</v>
      </c>
      <c r="AT395">
        <v>145</v>
      </c>
      <c r="AU395" s="11">
        <v>45661</v>
      </c>
      <c r="AV395">
        <v>352</v>
      </c>
      <c r="AW395" s="12">
        <v>79.300694444444446</v>
      </c>
      <c r="AX395" s="13">
        <v>1.04375</v>
      </c>
      <c r="AY395">
        <v>0</v>
      </c>
      <c r="AZ395">
        <v>0</v>
      </c>
      <c r="BB395">
        <v>162</v>
      </c>
      <c r="BC395">
        <v>58</v>
      </c>
      <c r="BD395">
        <v>43</v>
      </c>
      <c r="BE395">
        <v>103</v>
      </c>
      <c r="BH395" t="s">
        <v>516</v>
      </c>
      <c r="BI395">
        <v>35</v>
      </c>
      <c r="BJ395" t="s">
        <v>145</v>
      </c>
      <c r="BK395" t="s">
        <v>109</v>
      </c>
      <c r="BL395">
        <v>80</v>
      </c>
      <c r="BM395">
        <v>10</v>
      </c>
      <c r="BN395">
        <v>20</v>
      </c>
      <c r="BO395">
        <v>30</v>
      </c>
      <c r="BP395">
        <v>-6</v>
      </c>
      <c r="BQ395">
        <v>22</v>
      </c>
      <c r="BR395">
        <v>11</v>
      </c>
      <c r="BS395">
        <v>5</v>
      </c>
      <c r="BT395">
        <v>1</v>
      </c>
      <c r="BU395">
        <v>3</v>
      </c>
      <c r="BV395">
        <v>16</v>
      </c>
      <c r="BW395">
        <v>1</v>
      </c>
      <c r="BX395">
        <v>3</v>
      </c>
      <c r="BY395">
        <v>123</v>
      </c>
      <c r="BZ395" s="11">
        <v>45665</v>
      </c>
      <c r="CA395" s="12">
        <v>230</v>
      </c>
      <c r="CB395" s="13">
        <v>51.262499999999996</v>
      </c>
      <c r="CC395" s="13">
        <v>0.64097222222222217</v>
      </c>
      <c r="CD395">
        <v>799</v>
      </c>
      <c r="CE395">
        <v>576</v>
      </c>
      <c r="CF395" t="s">
        <v>1554</v>
      </c>
      <c r="CG395">
        <v>41</v>
      </c>
      <c r="CH395">
        <v>142</v>
      </c>
      <c r="CI395">
        <v>25</v>
      </c>
      <c r="CJ395">
        <v>28</v>
      </c>
      <c r="CK395" t="s">
        <v>1555</v>
      </c>
      <c r="DD395">
        <v>0.78</v>
      </c>
      <c r="DE395">
        <v>63</v>
      </c>
      <c r="DG395">
        <v>1.08</v>
      </c>
      <c r="DH395">
        <v>73</v>
      </c>
    </row>
    <row r="396" spans="28:112" x14ac:dyDescent="0.3">
      <c r="AB396">
        <v>263</v>
      </c>
      <c r="AC396" t="s">
        <v>548</v>
      </c>
      <c r="AD396">
        <v>35</v>
      </c>
      <c r="AE396" t="s">
        <v>104</v>
      </c>
      <c r="AF396" t="s">
        <v>126</v>
      </c>
      <c r="AG396">
        <v>77</v>
      </c>
      <c r="AH396">
        <v>3</v>
      </c>
      <c r="AI396">
        <v>27</v>
      </c>
      <c r="AJ396">
        <v>30</v>
      </c>
      <c r="AK396">
        <v>42</v>
      </c>
      <c r="AL396">
        <v>20</v>
      </c>
      <c r="AM396">
        <v>2</v>
      </c>
      <c r="AN396">
        <v>0</v>
      </c>
      <c r="AO396">
        <v>1</v>
      </c>
      <c r="AP396">
        <v>2</v>
      </c>
      <c r="AQ396">
        <v>24</v>
      </c>
      <c r="AR396">
        <v>1</v>
      </c>
      <c r="AS396">
        <v>2</v>
      </c>
      <c r="AT396">
        <v>72</v>
      </c>
      <c r="AU396" s="11">
        <v>45692</v>
      </c>
      <c r="AV396">
        <v>177</v>
      </c>
      <c r="AW396" s="12">
        <v>65.992361111111109</v>
      </c>
      <c r="AX396" s="13">
        <v>0.8569444444444444</v>
      </c>
      <c r="AY396">
        <v>0</v>
      </c>
      <c r="AZ396">
        <v>0</v>
      </c>
      <c r="BB396">
        <v>149</v>
      </c>
      <c r="BC396">
        <v>21</v>
      </c>
      <c r="BD396">
        <v>24</v>
      </c>
      <c r="BE396">
        <v>112</v>
      </c>
      <c r="BH396" t="s">
        <v>872</v>
      </c>
      <c r="BI396">
        <v>24</v>
      </c>
      <c r="BJ396" t="s">
        <v>189</v>
      </c>
      <c r="BK396" t="s">
        <v>109</v>
      </c>
      <c r="BL396">
        <v>78</v>
      </c>
      <c r="BM396">
        <v>12</v>
      </c>
      <c r="BN396">
        <v>18</v>
      </c>
      <c r="BO396">
        <v>30</v>
      </c>
      <c r="BP396">
        <v>28</v>
      </c>
      <c r="BQ396">
        <v>44</v>
      </c>
      <c r="BR396">
        <v>4</v>
      </c>
      <c r="BS396">
        <v>0</v>
      </c>
      <c r="BT396">
        <v>2</v>
      </c>
      <c r="BU396">
        <v>1</v>
      </c>
      <c r="BV396">
        <v>16</v>
      </c>
      <c r="BW396">
        <v>2</v>
      </c>
      <c r="BX396">
        <v>0</v>
      </c>
      <c r="BY396">
        <v>109</v>
      </c>
      <c r="BZ396" t="s">
        <v>256</v>
      </c>
      <c r="CA396" s="12">
        <v>235</v>
      </c>
      <c r="CB396" s="13">
        <v>49.337499999999999</v>
      </c>
      <c r="CC396" s="13">
        <v>0.63263888888888886</v>
      </c>
      <c r="CD396">
        <v>6</v>
      </c>
      <c r="CE396">
        <v>13</v>
      </c>
      <c r="CF396" t="s">
        <v>1556</v>
      </c>
      <c r="CG396">
        <v>36</v>
      </c>
      <c r="CH396">
        <v>57</v>
      </c>
      <c r="CI396">
        <v>21</v>
      </c>
      <c r="CJ396">
        <v>16</v>
      </c>
      <c r="DD396">
        <v>0.77</v>
      </c>
      <c r="DE396">
        <v>63</v>
      </c>
      <c r="DG396">
        <v>1.07</v>
      </c>
      <c r="DH396">
        <v>73</v>
      </c>
    </row>
    <row r="397" spans="28:112" x14ac:dyDescent="0.3">
      <c r="AB397">
        <v>264</v>
      </c>
      <c r="AC397" t="s">
        <v>549</v>
      </c>
      <c r="AD397">
        <v>29</v>
      </c>
      <c r="AE397" t="s">
        <v>112</v>
      </c>
      <c r="AF397" t="s">
        <v>126</v>
      </c>
      <c r="AG397">
        <v>72</v>
      </c>
      <c r="AH397">
        <v>5</v>
      </c>
      <c r="AI397">
        <v>25</v>
      </c>
      <c r="AJ397">
        <v>30</v>
      </c>
      <c r="AK397">
        <v>10</v>
      </c>
      <c r="AL397">
        <v>55</v>
      </c>
      <c r="AM397">
        <v>4</v>
      </c>
      <c r="AN397">
        <v>0</v>
      </c>
      <c r="AO397">
        <v>1</v>
      </c>
      <c r="AP397">
        <v>1</v>
      </c>
      <c r="AQ397">
        <v>23</v>
      </c>
      <c r="AR397">
        <v>2</v>
      </c>
      <c r="AS397">
        <v>0</v>
      </c>
      <c r="AT397">
        <v>178</v>
      </c>
      <c r="AU397" s="11">
        <v>45871</v>
      </c>
      <c r="AV397">
        <v>372</v>
      </c>
      <c r="AW397" s="12">
        <v>66.936111111111117</v>
      </c>
      <c r="AX397" s="13">
        <v>0.92986111111111114</v>
      </c>
      <c r="AY397">
        <v>0</v>
      </c>
      <c r="AZ397">
        <v>0</v>
      </c>
      <c r="BB397">
        <v>128</v>
      </c>
      <c r="BC397">
        <v>152</v>
      </c>
      <c r="BD397">
        <v>16</v>
      </c>
      <c r="BE397">
        <v>66</v>
      </c>
      <c r="BH397" t="s">
        <v>785</v>
      </c>
      <c r="BI397">
        <v>23</v>
      </c>
      <c r="BJ397" t="s">
        <v>186</v>
      </c>
      <c r="BK397" t="s">
        <v>126</v>
      </c>
      <c r="BL397">
        <v>82</v>
      </c>
      <c r="BM397">
        <v>10</v>
      </c>
      <c r="BN397">
        <v>20</v>
      </c>
      <c r="BO397">
        <v>30</v>
      </c>
      <c r="BP397">
        <v>-15</v>
      </c>
      <c r="BQ397">
        <v>24</v>
      </c>
      <c r="BR397">
        <v>6</v>
      </c>
      <c r="BS397">
        <v>7</v>
      </c>
      <c r="BT397">
        <v>0</v>
      </c>
      <c r="BU397">
        <v>1</v>
      </c>
      <c r="BV397">
        <v>12</v>
      </c>
      <c r="BW397">
        <v>6</v>
      </c>
      <c r="BX397">
        <v>2</v>
      </c>
      <c r="BY397">
        <v>134</v>
      </c>
      <c r="BZ397" s="11">
        <v>45784</v>
      </c>
      <c r="CA397" s="12">
        <v>287</v>
      </c>
      <c r="CB397" s="13">
        <v>77.282638888888883</v>
      </c>
      <c r="CC397" s="13">
        <v>0.94236111111111109</v>
      </c>
      <c r="CD397">
        <v>0</v>
      </c>
      <c r="CE397">
        <v>0</v>
      </c>
      <c r="CG397">
        <v>174</v>
      </c>
      <c r="CH397">
        <v>76</v>
      </c>
      <c r="CI397">
        <v>18</v>
      </c>
      <c r="CJ397">
        <v>32</v>
      </c>
      <c r="DD397">
        <v>0.76</v>
      </c>
      <c r="DE397">
        <v>63</v>
      </c>
      <c r="DG397">
        <v>1.06</v>
      </c>
      <c r="DH397">
        <v>73</v>
      </c>
    </row>
    <row r="398" spans="28:112" x14ac:dyDescent="0.3">
      <c r="AB398">
        <v>265</v>
      </c>
      <c r="AC398" t="s">
        <v>551</v>
      </c>
      <c r="AD398">
        <v>22</v>
      </c>
      <c r="AE398" t="s">
        <v>170</v>
      </c>
      <c r="AF398" t="s">
        <v>105</v>
      </c>
      <c r="AG398">
        <v>69</v>
      </c>
      <c r="AH398">
        <v>14</v>
      </c>
      <c r="AI398">
        <v>16</v>
      </c>
      <c r="AJ398">
        <v>30</v>
      </c>
      <c r="AK398">
        <v>-3</v>
      </c>
      <c r="AL398">
        <v>10</v>
      </c>
      <c r="AM398">
        <v>10</v>
      </c>
      <c r="AN398">
        <v>4</v>
      </c>
      <c r="AO398">
        <v>0</v>
      </c>
      <c r="AP398">
        <v>4</v>
      </c>
      <c r="AQ398">
        <v>9</v>
      </c>
      <c r="AR398">
        <v>7</v>
      </c>
      <c r="AS398">
        <v>0</v>
      </c>
      <c r="AT398">
        <v>122</v>
      </c>
      <c r="AU398" s="11">
        <v>45788</v>
      </c>
      <c r="AV398">
        <v>265</v>
      </c>
      <c r="AW398" s="12">
        <v>37.790972222222223</v>
      </c>
      <c r="AX398" s="13">
        <v>0.54791666666666672</v>
      </c>
      <c r="AY398">
        <v>0</v>
      </c>
      <c r="AZ398">
        <v>1</v>
      </c>
      <c r="BA398" t="s">
        <v>132</v>
      </c>
      <c r="BB398">
        <v>32</v>
      </c>
      <c r="BC398">
        <v>129</v>
      </c>
      <c r="BD398">
        <v>9</v>
      </c>
      <c r="BE398">
        <v>44</v>
      </c>
      <c r="BH398" t="s">
        <v>501</v>
      </c>
      <c r="BI398">
        <v>29</v>
      </c>
      <c r="BJ398" t="s">
        <v>160</v>
      </c>
      <c r="BK398" t="s">
        <v>109</v>
      </c>
      <c r="BL398">
        <v>79</v>
      </c>
      <c r="BM398">
        <v>10</v>
      </c>
      <c r="BN398">
        <v>20</v>
      </c>
      <c r="BO398">
        <v>30</v>
      </c>
      <c r="BP398">
        <v>-14</v>
      </c>
      <c r="BQ398">
        <v>44</v>
      </c>
      <c r="BR398">
        <v>9</v>
      </c>
      <c r="BS398">
        <v>0</v>
      </c>
      <c r="BT398">
        <v>1</v>
      </c>
      <c r="BU398">
        <v>4</v>
      </c>
      <c r="BV398">
        <v>17</v>
      </c>
      <c r="BW398">
        <v>3</v>
      </c>
      <c r="BX398">
        <v>0</v>
      </c>
      <c r="BY398">
        <v>90</v>
      </c>
      <c r="BZ398" s="11">
        <v>45668</v>
      </c>
      <c r="CA398" s="12">
        <v>151</v>
      </c>
      <c r="CB398" s="13">
        <v>59.21319444444444</v>
      </c>
      <c r="CC398" s="13">
        <v>0.74930555555555556</v>
      </c>
      <c r="CD398">
        <v>552</v>
      </c>
      <c r="CE398">
        <v>636</v>
      </c>
      <c r="CF398" t="s">
        <v>416</v>
      </c>
      <c r="CG398">
        <v>75</v>
      </c>
      <c r="CH398">
        <v>46</v>
      </c>
      <c r="CI398">
        <v>46</v>
      </c>
      <c r="CJ398">
        <v>22</v>
      </c>
      <c r="DD398">
        <v>0.75</v>
      </c>
      <c r="DE398">
        <v>62</v>
      </c>
      <c r="DG398">
        <v>1.05</v>
      </c>
      <c r="DH398">
        <v>73</v>
      </c>
    </row>
    <row r="399" spans="28:112" x14ac:dyDescent="0.3">
      <c r="AB399">
        <v>266</v>
      </c>
      <c r="AC399" t="s">
        <v>552</v>
      </c>
      <c r="AD399">
        <v>21</v>
      </c>
      <c r="AE399" t="s">
        <v>189</v>
      </c>
      <c r="AF399" t="s">
        <v>109</v>
      </c>
      <c r="AG399">
        <v>61</v>
      </c>
      <c r="AH399">
        <v>9</v>
      </c>
      <c r="AI399">
        <v>21</v>
      </c>
      <c r="AJ399">
        <v>30</v>
      </c>
      <c r="AK399">
        <v>-14</v>
      </c>
      <c r="AL399">
        <v>35</v>
      </c>
      <c r="AM399">
        <v>6</v>
      </c>
      <c r="AN399">
        <v>2</v>
      </c>
      <c r="AO399">
        <v>1</v>
      </c>
      <c r="AP399">
        <v>2</v>
      </c>
      <c r="AQ399">
        <v>19</v>
      </c>
      <c r="AR399">
        <v>1</v>
      </c>
      <c r="AS399">
        <v>1</v>
      </c>
      <c r="AT399">
        <v>125</v>
      </c>
      <c r="AU399" s="11">
        <v>45695</v>
      </c>
      <c r="AV399">
        <v>220</v>
      </c>
      <c r="AW399" s="12">
        <v>43.247222222222227</v>
      </c>
      <c r="AX399" s="13">
        <v>0.7090277777777777</v>
      </c>
      <c r="AY399">
        <v>277</v>
      </c>
      <c r="AZ399">
        <v>319</v>
      </c>
      <c r="BA399" t="s">
        <v>416</v>
      </c>
      <c r="BB399">
        <v>33</v>
      </c>
      <c r="BC399">
        <v>70</v>
      </c>
      <c r="BD399">
        <v>21</v>
      </c>
      <c r="BE399">
        <v>48</v>
      </c>
      <c r="BH399" t="s">
        <v>727</v>
      </c>
      <c r="BI399">
        <v>27</v>
      </c>
      <c r="BJ399" t="s">
        <v>1456</v>
      </c>
      <c r="BK399" t="s">
        <v>198</v>
      </c>
      <c r="BL399">
        <v>74</v>
      </c>
      <c r="BM399">
        <v>21</v>
      </c>
      <c r="BN399">
        <v>8</v>
      </c>
      <c r="BO399">
        <v>30</v>
      </c>
      <c r="BP399">
        <v>-5</v>
      </c>
      <c r="BQ399">
        <v>38</v>
      </c>
      <c r="BR399">
        <v>10</v>
      </c>
      <c r="BS399">
        <v>0</v>
      </c>
      <c r="BT399">
        <v>1</v>
      </c>
      <c r="BU399">
        <v>4</v>
      </c>
      <c r="BV399">
        <v>7</v>
      </c>
      <c r="BW399">
        <v>1</v>
      </c>
      <c r="BX399">
        <v>0</v>
      </c>
      <c r="BY399">
        <v>111</v>
      </c>
      <c r="BZ399" s="11">
        <v>45918</v>
      </c>
      <c r="CA399" s="12">
        <v>223</v>
      </c>
      <c r="CB399" s="13">
        <v>34.752083333333331</v>
      </c>
      <c r="CC399" s="13">
        <v>0.4694444444444445</v>
      </c>
      <c r="CD399">
        <v>4</v>
      </c>
      <c r="CE399">
        <v>9</v>
      </c>
      <c r="CF399" s="11">
        <v>45899</v>
      </c>
      <c r="CG399">
        <v>22</v>
      </c>
      <c r="CH399">
        <v>56</v>
      </c>
      <c r="CI399">
        <v>11</v>
      </c>
      <c r="CJ399">
        <v>13</v>
      </c>
      <c r="DD399">
        <v>0.74</v>
      </c>
      <c r="DE399">
        <v>62</v>
      </c>
      <c r="DG399">
        <v>1.04</v>
      </c>
      <c r="DH399">
        <v>73</v>
      </c>
    </row>
    <row r="400" spans="28:112" x14ac:dyDescent="0.3">
      <c r="AB400">
        <v>267</v>
      </c>
      <c r="AC400" t="s">
        <v>553</v>
      </c>
      <c r="AD400">
        <v>35</v>
      </c>
      <c r="AE400" t="s">
        <v>189</v>
      </c>
      <c r="AF400" t="s">
        <v>124</v>
      </c>
      <c r="AG400">
        <v>66</v>
      </c>
      <c r="AH400">
        <v>14</v>
      </c>
      <c r="AI400">
        <v>16</v>
      </c>
      <c r="AJ400">
        <v>30</v>
      </c>
      <c r="AK400">
        <v>-10</v>
      </c>
      <c r="AL400">
        <v>16</v>
      </c>
      <c r="AM400">
        <v>13</v>
      </c>
      <c r="AN400">
        <v>1</v>
      </c>
      <c r="AO400">
        <v>0</v>
      </c>
      <c r="AP400">
        <v>2</v>
      </c>
      <c r="AQ400">
        <v>15</v>
      </c>
      <c r="AR400">
        <v>1</v>
      </c>
      <c r="AS400">
        <v>0</v>
      </c>
      <c r="AT400">
        <v>73</v>
      </c>
      <c r="AU400" s="11">
        <v>45707</v>
      </c>
      <c r="AV400">
        <v>131</v>
      </c>
      <c r="AW400" s="12">
        <v>33.805555555555557</v>
      </c>
      <c r="AX400" s="13">
        <v>0.51250000000000007</v>
      </c>
      <c r="AY400">
        <v>6</v>
      </c>
      <c r="AZ400">
        <v>14</v>
      </c>
      <c r="BA400" t="s">
        <v>398</v>
      </c>
      <c r="BB400">
        <v>16</v>
      </c>
      <c r="BC400">
        <v>30</v>
      </c>
      <c r="BD400">
        <v>4</v>
      </c>
      <c r="BE400">
        <v>38</v>
      </c>
      <c r="BH400" t="s">
        <v>421</v>
      </c>
      <c r="BI400">
        <v>19</v>
      </c>
      <c r="BJ400" t="s">
        <v>317</v>
      </c>
      <c r="BK400" t="s">
        <v>109</v>
      </c>
      <c r="BL400">
        <v>55</v>
      </c>
      <c r="BM400">
        <v>12</v>
      </c>
      <c r="BN400">
        <v>17</v>
      </c>
      <c r="BO400">
        <v>30</v>
      </c>
      <c r="BP400">
        <v>-13</v>
      </c>
      <c r="BQ400">
        <v>44</v>
      </c>
      <c r="BR400">
        <v>10</v>
      </c>
      <c r="BS400">
        <v>0</v>
      </c>
      <c r="BT400">
        <v>0</v>
      </c>
      <c r="BU400">
        <v>0</v>
      </c>
      <c r="BV400">
        <v>12</v>
      </c>
      <c r="BW400">
        <v>5</v>
      </c>
      <c r="BX400">
        <v>0</v>
      </c>
      <c r="BY400">
        <v>109</v>
      </c>
      <c r="BZ400" t="s">
        <v>256</v>
      </c>
      <c r="CA400" s="12">
        <v>184</v>
      </c>
      <c r="CB400" s="13">
        <v>41.5</v>
      </c>
      <c r="CC400" s="13">
        <v>0.75486111111111109</v>
      </c>
      <c r="CD400">
        <v>195</v>
      </c>
      <c r="CE400">
        <v>366</v>
      </c>
      <c r="CF400" t="s">
        <v>150</v>
      </c>
      <c r="CG400">
        <v>25</v>
      </c>
      <c r="CH400">
        <v>28</v>
      </c>
      <c r="CI400">
        <v>41</v>
      </c>
      <c r="CJ400">
        <v>34</v>
      </c>
      <c r="CK400" t="s">
        <v>1557</v>
      </c>
      <c r="DD400">
        <v>0.73</v>
      </c>
      <c r="DE400">
        <v>62</v>
      </c>
      <c r="DG400">
        <v>1.03</v>
      </c>
      <c r="DH400">
        <v>73</v>
      </c>
    </row>
    <row r="401" spans="28:112" x14ac:dyDescent="0.3">
      <c r="AB401">
        <v>268</v>
      </c>
      <c r="AC401" t="s">
        <v>554</v>
      </c>
      <c r="AD401">
        <v>23</v>
      </c>
      <c r="AE401" t="s">
        <v>317</v>
      </c>
      <c r="AF401" t="s">
        <v>109</v>
      </c>
      <c r="AG401">
        <v>52</v>
      </c>
      <c r="AH401">
        <v>11</v>
      </c>
      <c r="AI401">
        <v>19</v>
      </c>
      <c r="AJ401">
        <v>30</v>
      </c>
      <c r="AK401">
        <v>-7</v>
      </c>
      <c r="AL401">
        <v>23</v>
      </c>
      <c r="AM401">
        <v>10</v>
      </c>
      <c r="AN401">
        <v>1</v>
      </c>
      <c r="AO401">
        <v>0</v>
      </c>
      <c r="AP401">
        <v>1</v>
      </c>
      <c r="AQ401">
        <v>16</v>
      </c>
      <c r="AR401">
        <v>3</v>
      </c>
      <c r="AS401">
        <v>0</v>
      </c>
      <c r="AT401">
        <v>93</v>
      </c>
      <c r="AU401" s="11">
        <v>45880</v>
      </c>
      <c r="AV401">
        <v>186</v>
      </c>
      <c r="AW401" s="12">
        <v>37.006944444444443</v>
      </c>
      <c r="AX401" s="13">
        <v>0.71180555555555547</v>
      </c>
      <c r="AY401">
        <v>68</v>
      </c>
      <c r="AZ401">
        <v>113</v>
      </c>
      <c r="BA401" t="s">
        <v>203</v>
      </c>
      <c r="BB401">
        <v>27</v>
      </c>
      <c r="BC401">
        <v>43</v>
      </c>
      <c r="BD401">
        <v>12</v>
      </c>
      <c r="BE401">
        <v>44</v>
      </c>
      <c r="BH401" t="s">
        <v>793</v>
      </c>
      <c r="BI401">
        <v>22</v>
      </c>
      <c r="BJ401" t="s">
        <v>189</v>
      </c>
      <c r="BK401" t="s">
        <v>105</v>
      </c>
      <c r="BL401">
        <v>53</v>
      </c>
      <c r="BM401">
        <v>16</v>
      </c>
      <c r="BN401">
        <v>13</v>
      </c>
      <c r="BO401">
        <v>30</v>
      </c>
      <c r="BP401">
        <v>0</v>
      </c>
      <c r="BQ401">
        <v>14</v>
      </c>
      <c r="BR401">
        <v>6</v>
      </c>
      <c r="BS401">
        <v>3</v>
      </c>
      <c r="BT401">
        <v>0</v>
      </c>
      <c r="BU401">
        <v>3</v>
      </c>
      <c r="BV401">
        <v>12</v>
      </c>
      <c r="BW401">
        <v>1</v>
      </c>
      <c r="BX401">
        <v>0</v>
      </c>
      <c r="BY401">
        <v>110</v>
      </c>
      <c r="BZ401" s="11">
        <v>45791</v>
      </c>
      <c r="CA401" s="12">
        <v>260</v>
      </c>
      <c r="CB401" s="13">
        <v>33.495138888888889</v>
      </c>
      <c r="CC401" s="13">
        <v>0.63194444444444442</v>
      </c>
      <c r="CD401">
        <v>1</v>
      </c>
      <c r="CE401">
        <v>13</v>
      </c>
      <c r="CF401" s="11">
        <v>45664</v>
      </c>
      <c r="CG401">
        <v>28</v>
      </c>
      <c r="CH401">
        <v>43</v>
      </c>
      <c r="CI401">
        <v>28</v>
      </c>
      <c r="CJ401">
        <v>7</v>
      </c>
      <c r="DD401">
        <v>0.72</v>
      </c>
      <c r="DE401">
        <v>62</v>
      </c>
      <c r="DG401">
        <v>1.02</v>
      </c>
      <c r="DH401">
        <v>73</v>
      </c>
    </row>
    <row r="402" spans="28:112" x14ac:dyDescent="0.3">
      <c r="AB402">
        <v>269</v>
      </c>
      <c r="AC402" t="s">
        <v>577</v>
      </c>
      <c r="AD402">
        <v>32</v>
      </c>
      <c r="AE402" t="s">
        <v>160</v>
      </c>
      <c r="AF402" t="s">
        <v>109</v>
      </c>
      <c r="AG402">
        <v>80</v>
      </c>
      <c r="AH402">
        <v>16</v>
      </c>
      <c r="AI402">
        <v>14</v>
      </c>
      <c r="AJ402">
        <v>30</v>
      </c>
      <c r="AK402">
        <v>-8</v>
      </c>
      <c r="AL402">
        <v>22</v>
      </c>
      <c r="AM402">
        <v>12</v>
      </c>
      <c r="AN402">
        <v>3</v>
      </c>
      <c r="AO402">
        <v>1</v>
      </c>
      <c r="AP402">
        <v>2</v>
      </c>
      <c r="AQ402">
        <v>12</v>
      </c>
      <c r="AR402">
        <v>2</v>
      </c>
      <c r="AS402">
        <v>0</v>
      </c>
      <c r="AT402">
        <v>106</v>
      </c>
      <c r="AU402" s="11">
        <v>45672</v>
      </c>
      <c r="AV402">
        <v>212</v>
      </c>
      <c r="AW402" s="12">
        <v>56.3125</v>
      </c>
      <c r="AX402" s="13">
        <v>0.70416666666666661</v>
      </c>
      <c r="AY402">
        <v>359</v>
      </c>
      <c r="AZ402">
        <v>374</v>
      </c>
      <c r="BA402" t="s">
        <v>413</v>
      </c>
      <c r="BB402">
        <v>60</v>
      </c>
      <c r="BC402">
        <v>108</v>
      </c>
      <c r="BD402">
        <v>41</v>
      </c>
      <c r="BE402">
        <v>49</v>
      </c>
      <c r="BH402" t="s">
        <v>686</v>
      </c>
      <c r="BI402">
        <v>31</v>
      </c>
      <c r="BJ402" t="s">
        <v>181</v>
      </c>
      <c r="BK402" t="s">
        <v>105</v>
      </c>
      <c r="BL402">
        <v>79</v>
      </c>
      <c r="BM402">
        <v>13</v>
      </c>
      <c r="BN402">
        <v>16</v>
      </c>
      <c r="BO402">
        <v>29</v>
      </c>
      <c r="BP402">
        <v>-2</v>
      </c>
      <c r="BQ402">
        <v>35</v>
      </c>
      <c r="BR402">
        <v>19</v>
      </c>
      <c r="BS402">
        <v>1</v>
      </c>
      <c r="BT402">
        <v>0</v>
      </c>
      <c r="BU402">
        <v>2</v>
      </c>
      <c r="BV402">
        <v>11</v>
      </c>
      <c r="BW402">
        <v>5</v>
      </c>
      <c r="BX402">
        <v>0</v>
      </c>
      <c r="BY402">
        <v>153</v>
      </c>
      <c r="BZ402" s="11">
        <v>45785</v>
      </c>
      <c r="CA402" s="12">
        <v>271</v>
      </c>
      <c r="CB402" s="13">
        <v>47.620138888888896</v>
      </c>
      <c r="CC402" s="13">
        <v>0.60277777777777775</v>
      </c>
      <c r="CD402">
        <v>478</v>
      </c>
      <c r="CE402">
        <v>360</v>
      </c>
      <c r="CF402" t="s">
        <v>250</v>
      </c>
      <c r="CG402">
        <v>17</v>
      </c>
      <c r="CH402">
        <v>42</v>
      </c>
      <c r="CI402">
        <v>41</v>
      </c>
      <c r="CJ402">
        <v>31</v>
      </c>
      <c r="DD402">
        <v>0.71</v>
      </c>
      <c r="DE402">
        <v>62</v>
      </c>
      <c r="DG402">
        <v>1.01</v>
      </c>
      <c r="DH402">
        <v>73</v>
      </c>
    </row>
    <row r="403" spans="28:112" x14ac:dyDescent="0.3">
      <c r="AB403">
        <v>269</v>
      </c>
      <c r="AC403" t="s">
        <v>577</v>
      </c>
      <c r="AD403">
        <v>32</v>
      </c>
      <c r="AE403" t="s">
        <v>115</v>
      </c>
      <c r="AF403" t="s">
        <v>109</v>
      </c>
      <c r="AG403">
        <v>64</v>
      </c>
      <c r="AH403">
        <v>15</v>
      </c>
      <c r="AI403">
        <v>7</v>
      </c>
      <c r="AJ403">
        <v>22</v>
      </c>
      <c r="AK403">
        <v>-14</v>
      </c>
      <c r="AL403">
        <v>18</v>
      </c>
      <c r="AM403">
        <v>11</v>
      </c>
      <c r="AN403">
        <v>3</v>
      </c>
      <c r="AO403">
        <v>1</v>
      </c>
      <c r="AP403">
        <v>2</v>
      </c>
      <c r="AQ403">
        <v>7</v>
      </c>
      <c r="AR403">
        <v>0</v>
      </c>
      <c r="AS403">
        <v>0</v>
      </c>
      <c r="AT403">
        <v>92</v>
      </c>
      <c r="AU403" s="11">
        <v>45732</v>
      </c>
      <c r="AV403">
        <v>187</v>
      </c>
      <c r="AW403" s="12">
        <v>47.03263888888889</v>
      </c>
      <c r="AX403" s="12">
        <v>0.73472222222222217</v>
      </c>
      <c r="AY403">
        <v>266</v>
      </c>
      <c r="AZ403">
        <v>275</v>
      </c>
      <c r="BA403" t="s">
        <v>168</v>
      </c>
      <c r="BB403">
        <v>49</v>
      </c>
      <c r="BC403">
        <v>93</v>
      </c>
      <c r="BD403">
        <v>38</v>
      </c>
      <c r="BE403">
        <v>42</v>
      </c>
      <c r="BH403" t="s">
        <v>641</v>
      </c>
      <c r="BI403">
        <v>33</v>
      </c>
      <c r="BJ403" t="s">
        <v>191</v>
      </c>
      <c r="BK403" t="s">
        <v>126</v>
      </c>
      <c r="BL403">
        <v>77</v>
      </c>
      <c r="BM403">
        <v>5</v>
      </c>
      <c r="BN403">
        <v>24</v>
      </c>
      <c r="BO403">
        <v>29</v>
      </c>
      <c r="BP403">
        <v>-11</v>
      </c>
      <c r="BQ403">
        <v>16</v>
      </c>
      <c r="BR403">
        <v>8</v>
      </c>
      <c r="BS403">
        <v>4</v>
      </c>
      <c r="BT403">
        <v>2</v>
      </c>
      <c r="BU403">
        <v>0</v>
      </c>
      <c r="BV403">
        <v>24</v>
      </c>
      <c r="BW403">
        <v>0</v>
      </c>
      <c r="BX403">
        <v>0</v>
      </c>
      <c r="BY403">
        <v>93</v>
      </c>
      <c r="BZ403" s="11">
        <v>45752</v>
      </c>
      <c r="CA403" s="12">
        <v>219</v>
      </c>
      <c r="CB403" s="13">
        <v>60.794444444444444</v>
      </c>
      <c r="CC403" s="13">
        <v>0.7895833333333333</v>
      </c>
      <c r="CD403">
        <v>0</v>
      </c>
      <c r="CE403">
        <v>0</v>
      </c>
      <c r="CG403">
        <v>136</v>
      </c>
      <c r="CH403">
        <v>110</v>
      </c>
      <c r="CI403">
        <v>13</v>
      </c>
      <c r="CJ403">
        <v>33</v>
      </c>
      <c r="DD403">
        <v>0.7</v>
      </c>
      <c r="DE403">
        <v>62</v>
      </c>
      <c r="DG403">
        <v>1</v>
      </c>
      <c r="DH403">
        <v>73</v>
      </c>
    </row>
    <row r="404" spans="28:112" x14ac:dyDescent="0.3">
      <c r="AB404">
        <v>269</v>
      </c>
      <c r="AC404" t="s">
        <v>577</v>
      </c>
      <c r="AD404">
        <v>32</v>
      </c>
      <c r="AE404" t="s">
        <v>108</v>
      </c>
      <c r="AF404" t="s">
        <v>109</v>
      </c>
      <c r="AG404">
        <v>16</v>
      </c>
      <c r="AH404">
        <v>1</v>
      </c>
      <c r="AI404">
        <v>7</v>
      </c>
      <c r="AJ404">
        <v>8</v>
      </c>
      <c r="AK404">
        <v>6</v>
      </c>
      <c r="AL404">
        <v>4</v>
      </c>
      <c r="AM404">
        <v>1</v>
      </c>
      <c r="AN404">
        <v>0</v>
      </c>
      <c r="AO404">
        <v>0</v>
      </c>
      <c r="AP404">
        <v>0</v>
      </c>
      <c r="AQ404">
        <v>5</v>
      </c>
      <c r="AR404">
        <v>2</v>
      </c>
      <c r="AS404">
        <v>0</v>
      </c>
      <c r="AT404">
        <v>14</v>
      </c>
      <c r="AU404" s="11">
        <v>45664</v>
      </c>
      <c r="AV404">
        <v>25</v>
      </c>
      <c r="AW404" s="12">
        <v>9.2798611111111118</v>
      </c>
      <c r="AX404" s="13">
        <v>0.57986111111111105</v>
      </c>
      <c r="AY404">
        <v>93</v>
      </c>
      <c r="AZ404">
        <v>99</v>
      </c>
      <c r="BA404" t="s">
        <v>128</v>
      </c>
      <c r="BB404">
        <v>11</v>
      </c>
      <c r="BC404">
        <v>15</v>
      </c>
      <c r="BD404">
        <v>3</v>
      </c>
      <c r="BE404">
        <v>7</v>
      </c>
      <c r="BH404" t="s">
        <v>225</v>
      </c>
      <c r="BI404">
        <v>23</v>
      </c>
      <c r="BJ404" t="s">
        <v>178</v>
      </c>
      <c r="BK404" t="s">
        <v>109</v>
      </c>
      <c r="BL404">
        <v>78</v>
      </c>
      <c r="BM404">
        <v>6</v>
      </c>
      <c r="BN404">
        <v>23</v>
      </c>
      <c r="BO404">
        <v>29</v>
      </c>
      <c r="BP404">
        <v>-3</v>
      </c>
      <c r="BQ404">
        <v>6</v>
      </c>
      <c r="BR404">
        <v>15</v>
      </c>
      <c r="BS404">
        <v>1</v>
      </c>
      <c r="BT404">
        <v>0</v>
      </c>
      <c r="BU404">
        <v>1</v>
      </c>
      <c r="BV404">
        <v>22</v>
      </c>
      <c r="BW404">
        <v>0</v>
      </c>
      <c r="BX404">
        <v>1</v>
      </c>
      <c r="BY404">
        <v>113</v>
      </c>
      <c r="BZ404" s="11">
        <v>45721</v>
      </c>
      <c r="CA404" s="12">
        <v>203</v>
      </c>
      <c r="CB404" s="13">
        <v>44.675000000000004</v>
      </c>
      <c r="CC404" s="13">
        <v>0.57291666666666663</v>
      </c>
      <c r="CD404">
        <v>42</v>
      </c>
      <c r="CE404">
        <v>62</v>
      </c>
      <c r="CF404" t="s">
        <v>172</v>
      </c>
      <c r="CG404">
        <v>49</v>
      </c>
      <c r="CH404">
        <v>34</v>
      </c>
      <c r="CI404">
        <v>44</v>
      </c>
      <c r="CJ404">
        <v>33</v>
      </c>
      <c r="DD404">
        <v>0.69</v>
      </c>
      <c r="DE404">
        <v>62</v>
      </c>
      <c r="DG404">
        <v>0.99</v>
      </c>
      <c r="DH404">
        <v>72</v>
      </c>
    </row>
    <row r="405" spans="28:112" x14ac:dyDescent="0.3">
      <c r="AB405">
        <v>270</v>
      </c>
      <c r="AC405" t="s">
        <v>555</v>
      </c>
      <c r="AD405">
        <v>23</v>
      </c>
      <c r="AE405" t="s">
        <v>181</v>
      </c>
      <c r="AF405" t="s">
        <v>126</v>
      </c>
      <c r="AG405">
        <v>66</v>
      </c>
      <c r="AH405">
        <v>8</v>
      </c>
      <c r="AI405">
        <v>21</v>
      </c>
      <c r="AJ405">
        <v>29</v>
      </c>
      <c r="AK405">
        <v>20</v>
      </c>
      <c r="AL405">
        <v>16</v>
      </c>
      <c r="AM405">
        <v>8</v>
      </c>
      <c r="AN405">
        <v>0</v>
      </c>
      <c r="AO405">
        <v>0</v>
      </c>
      <c r="AP405">
        <v>2</v>
      </c>
      <c r="AQ405">
        <v>19</v>
      </c>
      <c r="AR405">
        <v>2</v>
      </c>
      <c r="AS405">
        <v>0</v>
      </c>
      <c r="AT405">
        <v>95</v>
      </c>
      <c r="AU405" s="11">
        <v>45755</v>
      </c>
      <c r="AV405">
        <v>235</v>
      </c>
      <c r="AW405" s="12">
        <v>56.318750000000001</v>
      </c>
      <c r="AX405" s="13">
        <v>0.8534722222222223</v>
      </c>
      <c r="AY405">
        <v>0</v>
      </c>
      <c r="AZ405">
        <v>0</v>
      </c>
      <c r="BB405">
        <v>96</v>
      </c>
      <c r="BC405">
        <v>43</v>
      </c>
      <c r="BD405">
        <v>22</v>
      </c>
      <c r="BE405">
        <v>98</v>
      </c>
      <c r="BH405" t="s">
        <v>408</v>
      </c>
      <c r="BI405">
        <v>27</v>
      </c>
      <c r="BJ405" t="s">
        <v>191</v>
      </c>
      <c r="BK405" t="s">
        <v>198</v>
      </c>
      <c r="BL405">
        <v>67</v>
      </c>
      <c r="BM405">
        <v>14</v>
      </c>
      <c r="BN405">
        <v>15</v>
      </c>
      <c r="BO405">
        <v>29</v>
      </c>
      <c r="BP405">
        <v>0</v>
      </c>
      <c r="BQ405">
        <v>12</v>
      </c>
      <c r="BR405">
        <v>13</v>
      </c>
      <c r="BS405">
        <v>0</v>
      </c>
      <c r="BT405">
        <v>0</v>
      </c>
      <c r="BU405">
        <v>3</v>
      </c>
      <c r="BV405">
        <v>12</v>
      </c>
      <c r="BW405">
        <v>3</v>
      </c>
      <c r="BX405">
        <v>0</v>
      </c>
      <c r="BY405">
        <v>105</v>
      </c>
      <c r="BZ405" s="11">
        <v>45729</v>
      </c>
      <c r="CA405" s="12">
        <v>190</v>
      </c>
      <c r="CB405" s="13">
        <v>43.25694444444445</v>
      </c>
      <c r="CC405" s="13">
        <v>0.64583333333333337</v>
      </c>
      <c r="CD405">
        <v>186</v>
      </c>
      <c r="CE405">
        <v>191</v>
      </c>
      <c r="CF405" t="s">
        <v>245</v>
      </c>
      <c r="CG405">
        <v>23</v>
      </c>
      <c r="CH405">
        <v>54</v>
      </c>
      <c r="CI405">
        <v>31</v>
      </c>
      <c r="CJ405">
        <v>7</v>
      </c>
      <c r="DD405">
        <v>0.68</v>
      </c>
      <c r="DE405">
        <v>62</v>
      </c>
      <c r="DG405">
        <v>0.98</v>
      </c>
      <c r="DH405">
        <v>72</v>
      </c>
    </row>
    <row r="406" spans="28:112" x14ac:dyDescent="0.3">
      <c r="AB406">
        <v>271</v>
      </c>
      <c r="AC406" t="s">
        <v>556</v>
      </c>
      <c r="AD406">
        <v>28</v>
      </c>
      <c r="AE406" t="s">
        <v>108</v>
      </c>
      <c r="AF406" t="s">
        <v>109</v>
      </c>
      <c r="AG406">
        <v>61</v>
      </c>
      <c r="AH406">
        <v>16</v>
      </c>
      <c r="AI406">
        <v>13</v>
      </c>
      <c r="AJ406">
        <v>29</v>
      </c>
      <c r="AK406">
        <v>-1</v>
      </c>
      <c r="AL406">
        <v>18</v>
      </c>
      <c r="AM406">
        <v>11</v>
      </c>
      <c r="AN406">
        <v>5</v>
      </c>
      <c r="AO406">
        <v>0</v>
      </c>
      <c r="AP406">
        <v>3</v>
      </c>
      <c r="AQ406">
        <v>11</v>
      </c>
      <c r="AR406">
        <v>2</v>
      </c>
      <c r="AS406">
        <v>0</v>
      </c>
      <c r="AT406">
        <v>125</v>
      </c>
      <c r="AU406" s="11">
        <v>45881</v>
      </c>
      <c r="AV406">
        <v>253</v>
      </c>
      <c r="AW406" s="12">
        <v>36.652777777777779</v>
      </c>
      <c r="AX406" s="13">
        <v>0.60069444444444442</v>
      </c>
      <c r="AY406">
        <v>39</v>
      </c>
      <c r="AZ406">
        <v>58</v>
      </c>
      <c r="BA406" t="s">
        <v>557</v>
      </c>
      <c r="BB406">
        <v>42</v>
      </c>
      <c r="BC406">
        <v>145</v>
      </c>
      <c r="BD406">
        <v>15</v>
      </c>
      <c r="BE406">
        <v>47</v>
      </c>
      <c r="BH406" t="s">
        <v>807</v>
      </c>
      <c r="BI406">
        <v>29</v>
      </c>
      <c r="BJ406" t="s">
        <v>160</v>
      </c>
      <c r="BK406" t="s">
        <v>126</v>
      </c>
      <c r="BL406">
        <v>81</v>
      </c>
      <c r="BM406">
        <v>10</v>
      </c>
      <c r="BN406">
        <v>19</v>
      </c>
      <c r="BO406">
        <v>29</v>
      </c>
      <c r="BP406">
        <v>16</v>
      </c>
      <c r="BQ406">
        <v>77</v>
      </c>
      <c r="BR406">
        <v>3</v>
      </c>
      <c r="BS406">
        <v>0</v>
      </c>
      <c r="BT406">
        <v>2</v>
      </c>
      <c r="BU406">
        <v>1</v>
      </c>
      <c r="BV406">
        <v>17</v>
      </c>
      <c r="BW406">
        <v>1</v>
      </c>
      <c r="BX406">
        <v>1</v>
      </c>
      <c r="BY406">
        <v>150</v>
      </c>
      <c r="BZ406" s="11">
        <v>45844</v>
      </c>
      <c r="CA406" s="12">
        <v>311</v>
      </c>
      <c r="CB406" s="13">
        <v>64.906944444444449</v>
      </c>
      <c r="CC406" s="13">
        <v>0.80138888888888893</v>
      </c>
      <c r="CD406">
        <v>0</v>
      </c>
      <c r="CE406">
        <v>0</v>
      </c>
      <c r="CG406">
        <v>127</v>
      </c>
      <c r="CH406">
        <v>118</v>
      </c>
      <c r="CI406">
        <v>41</v>
      </c>
      <c r="CJ406">
        <v>25</v>
      </c>
      <c r="DD406">
        <v>0.67</v>
      </c>
      <c r="DE406">
        <v>62</v>
      </c>
      <c r="DG406">
        <v>0.97</v>
      </c>
      <c r="DH406">
        <v>72</v>
      </c>
    </row>
    <row r="407" spans="28:112" x14ac:dyDescent="0.3">
      <c r="AB407">
        <v>272</v>
      </c>
      <c r="AC407" t="s">
        <v>558</v>
      </c>
      <c r="AD407">
        <v>21</v>
      </c>
      <c r="AE407" t="s">
        <v>184</v>
      </c>
      <c r="AF407" t="s">
        <v>126</v>
      </c>
      <c r="AG407">
        <v>73</v>
      </c>
      <c r="AH407">
        <v>7</v>
      </c>
      <c r="AI407">
        <v>22</v>
      </c>
      <c r="AJ407">
        <v>29</v>
      </c>
      <c r="AK407">
        <v>9</v>
      </c>
      <c r="AL407">
        <v>61</v>
      </c>
      <c r="AM407">
        <v>7</v>
      </c>
      <c r="AN407">
        <v>0</v>
      </c>
      <c r="AO407">
        <v>0</v>
      </c>
      <c r="AP407">
        <v>3</v>
      </c>
      <c r="AQ407">
        <v>21</v>
      </c>
      <c r="AR407">
        <v>0</v>
      </c>
      <c r="AS407">
        <v>1</v>
      </c>
      <c r="AT407">
        <v>75</v>
      </c>
      <c r="AU407" s="11">
        <v>45725</v>
      </c>
      <c r="AV407">
        <v>196</v>
      </c>
      <c r="AW407" s="12">
        <v>63.882638888888891</v>
      </c>
      <c r="AX407" s="13">
        <v>0.875</v>
      </c>
      <c r="AY407">
        <v>0</v>
      </c>
      <c r="AZ407">
        <v>0</v>
      </c>
      <c r="BB407">
        <v>133</v>
      </c>
      <c r="BC407">
        <v>81</v>
      </c>
      <c r="BD407">
        <v>24</v>
      </c>
      <c r="BE407">
        <v>88</v>
      </c>
      <c r="BJ407" t="s">
        <v>71</v>
      </c>
      <c r="BK407" t="s">
        <v>72</v>
      </c>
      <c r="BL407" t="s">
        <v>73</v>
      </c>
      <c r="BM407" t="s">
        <v>74</v>
      </c>
      <c r="BN407" t="s">
        <v>75</v>
      </c>
      <c r="BO407">
        <v>29</v>
      </c>
      <c r="BP407">
        <v>-3</v>
      </c>
      <c r="BQ407">
        <v>8</v>
      </c>
      <c r="BR407">
        <v>6</v>
      </c>
      <c r="BS407">
        <v>0</v>
      </c>
      <c r="CA407" s="12"/>
      <c r="CB407" s="13"/>
      <c r="DD407">
        <v>0.66</v>
      </c>
      <c r="DE407">
        <v>61</v>
      </c>
      <c r="DG407">
        <v>0.96</v>
      </c>
      <c r="DH407">
        <v>72</v>
      </c>
    </row>
    <row r="408" spans="28:112" x14ac:dyDescent="0.3">
      <c r="AB408">
        <v>273</v>
      </c>
      <c r="AC408" t="s">
        <v>559</v>
      </c>
      <c r="AD408">
        <v>33</v>
      </c>
      <c r="AE408" t="s">
        <v>118</v>
      </c>
      <c r="AF408" t="s">
        <v>126</v>
      </c>
      <c r="AG408">
        <v>76</v>
      </c>
      <c r="AH408">
        <v>4</v>
      </c>
      <c r="AI408">
        <v>25</v>
      </c>
      <c r="AJ408">
        <v>29</v>
      </c>
      <c r="AK408">
        <v>13</v>
      </c>
      <c r="AL408">
        <v>52</v>
      </c>
      <c r="AM408">
        <v>2</v>
      </c>
      <c r="AN408">
        <v>2</v>
      </c>
      <c r="AO408">
        <v>0</v>
      </c>
      <c r="AP408">
        <v>1</v>
      </c>
      <c r="AQ408">
        <v>23</v>
      </c>
      <c r="AR408">
        <v>2</v>
      </c>
      <c r="AS408">
        <v>0</v>
      </c>
      <c r="AT408">
        <v>117</v>
      </c>
      <c r="AU408" s="11">
        <v>45750</v>
      </c>
      <c r="AV408">
        <v>284</v>
      </c>
      <c r="AW408" s="12">
        <v>66.543750000000003</v>
      </c>
      <c r="AX408" s="13">
        <v>0.87569444444444444</v>
      </c>
      <c r="AY408">
        <v>0</v>
      </c>
      <c r="AZ408">
        <v>0</v>
      </c>
      <c r="BB408">
        <v>81</v>
      </c>
      <c r="BC408">
        <v>107</v>
      </c>
      <c r="BD408">
        <v>28</v>
      </c>
      <c r="BE408">
        <v>92</v>
      </c>
      <c r="BH408" t="s">
        <v>77</v>
      </c>
      <c r="BI408" t="s">
        <v>78</v>
      </c>
      <c r="BJ408" t="s">
        <v>79</v>
      </c>
      <c r="BK408" t="s">
        <v>80</v>
      </c>
      <c r="BL408" t="s">
        <v>3</v>
      </c>
      <c r="BM408" t="s">
        <v>4</v>
      </c>
      <c r="BN408" t="s">
        <v>5</v>
      </c>
      <c r="BO408">
        <v>29</v>
      </c>
      <c r="BP408">
        <v>17</v>
      </c>
      <c r="BQ408">
        <v>16</v>
      </c>
      <c r="BR408">
        <v>12</v>
      </c>
      <c r="BS408">
        <v>2</v>
      </c>
      <c r="BT408" t="s">
        <v>85</v>
      </c>
      <c r="BU408" t="s">
        <v>86</v>
      </c>
      <c r="BV408" t="s">
        <v>87</v>
      </c>
      <c r="BW408" t="s">
        <v>88</v>
      </c>
      <c r="BX408" t="s">
        <v>89</v>
      </c>
      <c r="BY408" t="s">
        <v>90</v>
      </c>
      <c r="BZ408" t="s">
        <v>91</v>
      </c>
      <c r="CA408" s="12" t="s">
        <v>92</v>
      </c>
      <c r="CB408" s="13" t="s">
        <v>93</v>
      </c>
      <c r="CC408" t="s">
        <v>94</v>
      </c>
      <c r="CD408" t="s">
        <v>95</v>
      </c>
      <c r="CE408" t="s">
        <v>96</v>
      </c>
      <c r="CF408" t="s">
        <v>97</v>
      </c>
      <c r="CG408" t="s">
        <v>98</v>
      </c>
      <c r="CH408" t="s">
        <v>99</v>
      </c>
      <c r="CI408" t="s">
        <v>100</v>
      </c>
      <c r="CJ408" t="s">
        <v>101</v>
      </c>
      <c r="CK408" t="s">
        <v>102</v>
      </c>
      <c r="DD408">
        <v>0.65</v>
      </c>
      <c r="DE408">
        <v>61</v>
      </c>
      <c r="DG408">
        <v>0.95</v>
      </c>
      <c r="DH408">
        <v>72</v>
      </c>
    </row>
    <row r="409" spans="28:112" x14ac:dyDescent="0.3">
      <c r="AB409">
        <v>274</v>
      </c>
      <c r="AC409" t="s">
        <v>564</v>
      </c>
      <c r="AD409">
        <v>31</v>
      </c>
      <c r="AE409" t="s">
        <v>170</v>
      </c>
      <c r="AF409" t="s">
        <v>109</v>
      </c>
      <c r="AG409">
        <v>78</v>
      </c>
      <c r="AH409">
        <v>14</v>
      </c>
      <c r="AI409">
        <v>15</v>
      </c>
      <c r="AJ409">
        <v>29</v>
      </c>
      <c r="AK409">
        <v>-1</v>
      </c>
      <c r="AL409">
        <v>36</v>
      </c>
      <c r="AM409">
        <v>11</v>
      </c>
      <c r="AN409">
        <v>3</v>
      </c>
      <c r="AO409">
        <v>0</v>
      </c>
      <c r="AP409">
        <v>1</v>
      </c>
      <c r="AQ409">
        <v>13</v>
      </c>
      <c r="AR409">
        <v>2</v>
      </c>
      <c r="AS409">
        <v>0</v>
      </c>
      <c r="AT409">
        <v>151</v>
      </c>
      <c r="AU409" s="11">
        <v>45725</v>
      </c>
      <c r="AV409">
        <v>311</v>
      </c>
      <c r="AW409" s="12">
        <v>49.046527777777776</v>
      </c>
      <c r="AX409" s="13">
        <v>0.62847222222222221</v>
      </c>
      <c r="AY409">
        <v>116</v>
      </c>
      <c r="AZ409">
        <v>141</v>
      </c>
      <c r="BA409" t="s">
        <v>521</v>
      </c>
      <c r="BB409">
        <v>19</v>
      </c>
      <c r="BC409">
        <v>126</v>
      </c>
      <c r="BD409">
        <v>20</v>
      </c>
      <c r="BE409">
        <v>62</v>
      </c>
      <c r="BH409" t="s">
        <v>460</v>
      </c>
      <c r="BI409">
        <v>22</v>
      </c>
      <c r="BJ409" t="s">
        <v>160</v>
      </c>
      <c r="BK409" t="s">
        <v>126</v>
      </c>
      <c r="BL409">
        <v>73</v>
      </c>
      <c r="BM409">
        <v>11</v>
      </c>
      <c r="BN409">
        <v>18</v>
      </c>
      <c r="BO409">
        <v>29</v>
      </c>
      <c r="BP409">
        <v>11</v>
      </c>
      <c r="BQ409">
        <v>50</v>
      </c>
      <c r="BR409">
        <v>8</v>
      </c>
      <c r="BS409">
        <v>0</v>
      </c>
      <c r="BT409">
        <v>0</v>
      </c>
      <c r="BU409">
        <v>0</v>
      </c>
      <c r="BV409">
        <v>17</v>
      </c>
      <c r="BW409">
        <v>1</v>
      </c>
      <c r="BX409">
        <v>0</v>
      </c>
      <c r="BY409">
        <v>84</v>
      </c>
      <c r="BZ409" s="11">
        <v>45670</v>
      </c>
      <c r="CA409" s="12">
        <v>205</v>
      </c>
      <c r="CB409" s="13">
        <v>61.875</v>
      </c>
      <c r="CC409" s="13">
        <v>0.84791666666666676</v>
      </c>
      <c r="CD409">
        <v>0</v>
      </c>
      <c r="CE409">
        <v>0</v>
      </c>
      <c r="CG409">
        <v>104</v>
      </c>
      <c r="CH409">
        <v>94</v>
      </c>
      <c r="CI409">
        <v>20</v>
      </c>
      <c r="CJ409">
        <v>33</v>
      </c>
      <c r="DD409">
        <v>0.64</v>
      </c>
      <c r="DE409">
        <v>61</v>
      </c>
      <c r="DG409">
        <v>0.94</v>
      </c>
      <c r="DH409">
        <v>72</v>
      </c>
    </row>
    <row r="410" spans="28:112" x14ac:dyDescent="0.3">
      <c r="AB410">
        <v>275</v>
      </c>
      <c r="AC410" t="s">
        <v>566</v>
      </c>
      <c r="AD410">
        <v>30</v>
      </c>
      <c r="AE410" t="s">
        <v>160</v>
      </c>
      <c r="AF410" t="s">
        <v>109</v>
      </c>
      <c r="AG410">
        <v>75</v>
      </c>
      <c r="AH410">
        <v>12</v>
      </c>
      <c r="AI410">
        <v>17</v>
      </c>
      <c r="AJ410">
        <v>29</v>
      </c>
      <c r="AK410">
        <v>-22</v>
      </c>
      <c r="AL410">
        <v>30</v>
      </c>
      <c r="AM410">
        <v>11</v>
      </c>
      <c r="AN410">
        <v>0</v>
      </c>
      <c r="AO410">
        <v>1</v>
      </c>
      <c r="AP410">
        <v>1</v>
      </c>
      <c r="AQ410">
        <v>16</v>
      </c>
      <c r="AR410">
        <v>0</v>
      </c>
      <c r="AS410">
        <v>1</v>
      </c>
      <c r="AT410">
        <v>119</v>
      </c>
      <c r="AU410" s="11">
        <v>45667</v>
      </c>
      <c r="AV410">
        <v>222</v>
      </c>
      <c r="AW410" s="12">
        <v>45.71875</v>
      </c>
      <c r="AX410" s="13">
        <v>0.60972222222222217</v>
      </c>
      <c r="AY410">
        <v>226</v>
      </c>
      <c r="AZ410">
        <v>223</v>
      </c>
      <c r="BA410" t="s">
        <v>212</v>
      </c>
      <c r="BB410">
        <v>45</v>
      </c>
      <c r="BC410">
        <v>168</v>
      </c>
      <c r="BD410">
        <v>18</v>
      </c>
      <c r="BE410">
        <v>55</v>
      </c>
      <c r="BH410" t="s">
        <v>891</v>
      </c>
      <c r="BI410">
        <v>34</v>
      </c>
      <c r="BJ410" t="s">
        <v>186</v>
      </c>
      <c r="BK410" t="s">
        <v>105</v>
      </c>
      <c r="BL410">
        <v>70</v>
      </c>
      <c r="BM410">
        <v>13</v>
      </c>
      <c r="BN410">
        <v>15</v>
      </c>
      <c r="BT410">
        <v>0</v>
      </c>
      <c r="BU410">
        <v>3</v>
      </c>
      <c r="BV410">
        <v>11</v>
      </c>
      <c r="BW410">
        <v>4</v>
      </c>
      <c r="BX410">
        <v>0</v>
      </c>
      <c r="BY410">
        <v>175</v>
      </c>
      <c r="BZ410" s="11">
        <v>45754</v>
      </c>
      <c r="CA410" s="12">
        <v>290</v>
      </c>
      <c r="CB410" s="13">
        <v>46.507638888888891</v>
      </c>
      <c r="CC410" s="13">
        <v>0.6645833333333333</v>
      </c>
      <c r="CD410">
        <v>12</v>
      </c>
      <c r="CE410">
        <v>13</v>
      </c>
      <c r="CF410" t="s">
        <v>1259</v>
      </c>
      <c r="CG410">
        <v>46</v>
      </c>
      <c r="CH410">
        <v>35</v>
      </c>
      <c r="CI410">
        <v>17</v>
      </c>
      <c r="CJ410">
        <v>20</v>
      </c>
      <c r="DD410">
        <v>0.63</v>
      </c>
      <c r="DE410">
        <v>61</v>
      </c>
      <c r="DG410">
        <v>0.93</v>
      </c>
      <c r="DH410">
        <v>72</v>
      </c>
    </row>
    <row r="411" spans="28:112" x14ac:dyDescent="0.3">
      <c r="AB411">
        <v>275</v>
      </c>
      <c r="AC411" t="s">
        <v>566</v>
      </c>
      <c r="AD411">
        <v>30</v>
      </c>
      <c r="AE411" t="s">
        <v>186</v>
      </c>
      <c r="AF411" t="s">
        <v>109</v>
      </c>
      <c r="AG411">
        <v>60</v>
      </c>
      <c r="AH411">
        <v>11</v>
      </c>
      <c r="AI411">
        <v>16</v>
      </c>
      <c r="AJ411">
        <v>27</v>
      </c>
      <c r="AK411">
        <v>-17</v>
      </c>
      <c r="AL411">
        <v>21</v>
      </c>
      <c r="AM411">
        <v>10</v>
      </c>
      <c r="AN411">
        <v>0</v>
      </c>
      <c r="AO411">
        <v>1</v>
      </c>
      <c r="AP411">
        <v>1</v>
      </c>
      <c r="AQ411">
        <v>15</v>
      </c>
      <c r="AR411">
        <v>0</v>
      </c>
      <c r="AS411">
        <v>1</v>
      </c>
      <c r="AT411">
        <v>105</v>
      </c>
      <c r="AU411" s="11">
        <v>45787</v>
      </c>
      <c r="AV411">
        <v>192</v>
      </c>
      <c r="AW411" s="12">
        <v>37.75</v>
      </c>
      <c r="AX411" s="13">
        <v>0.62916666666666665</v>
      </c>
      <c r="AY411">
        <v>189</v>
      </c>
      <c r="AZ411">
        <v>192</v>
      </c>
      <c r="BA411" t="s">
        <v>567</v>
      </c>
      <c r="BB411">
        <v>33</v>
      </c>
      <c r="BC411">
        <v>129</v>
      </c>
      <c r="BD411">
        <v>14</v>
      </c>
      <c r="BE411">
        <v>48</v>
      </c>
      <c r="BH411" t="s">
        <v>634</v>
      </c>
      <c r="BI411">
        <v>29</v>
      </c>
      <c r="BJ411" t="s">
        <v>191</v>
      </c>
      <c r="BK411" t="s">
        <v>109</v>
      </c>
      <c r="BL411">
        <v>68</v>
      </c>
      <c r="BM411">
        <v>6</v>
      </c>
      <c r="BN411">
        <v>22</v>
      </c>
      <c r="BO411" t="s">
        <v>81</v>
      </c>
      <c r="BP411" t="s">
        <v>7</v>
      </c>
      <c r="BQ411" t="s">
        <v>82</v>
      </c>
      <c r="BR411" t="s">
        <v>83</v>
      </c>
      <c r="BS411" t="s">
        <v>84</v>
      </c>
      <c r="BT411">
        <v>2</v>
      </c>
      <c r="BU411">
        <v>0</v>
      </c>
      <c r="BV411">
        <v>20</v>
      </c>
      <c r="BW411">
        <v>0</v>
      </c>
      <c r="BX411">
        <v>2</v>
      </c>
      <c r="BY411">
        <v>97</v>
      </c>
      <c r="BZ411" s="11">
        <v>45694</v>
      </c>
      <c r="CA411" s="12">
        <v>160</v>
      </c>
      <c r="CB411" s="13">
        <v>42.31666666666667</v>
      </c>
      <c r="CC411" s="13">
        <v>0.62222222222222223</v>
      </c>
      <c r="CD411">
        <v>415</v>
      </c>
      <c r="CE411">
        <v>366</v>
      </c>
      <c r="CF411" t="s">
        <v>1442</v>
      </c>
      <c r="CG411">
        <v>43</v>
      </c>
      <c r="CH411">
        <v>98</v>
      </c>
      <c r="CI411">
        <v>27</v>
      </c>
      <c r="CJ411">
        <v>15</v>
      </c>
      <c r="DD411">
        <v>0.62</v>
      </c>
      <c r="DE411">
        <v>61</v>
      </c>
      <c r="DG411">
        <v>0.92</v>
      </c>
      <c r="DH411">
        <v>72</v>
      </c>
    </row>
    <row r="412" spans="28:112" x14ac:dyDescent="0.3">
      <c r="AB412">
        <v>275</v>
      </c>
      <c r="AC412" t="s">
        <v>566</v>
      </c>
      <c r="AD412">
        <v>30</v>
      </c>
      <c r="AE412" t="s">
        <v>118</v>
      </c>
      <c r="AF412" t="s">
        <v>109</v>
      </c>
      <c r="AG412">
        <v>15</v>
      </c>
      <c r="AH412">
        <v>1</v>
      </c>
      <c r="AI412">
        <v>1</v>
      </c>
      <c r="AJ412">
        <v>2</v>
      </c>
      <c r="AK412">
        <v>-5</v>
      </c>
      <c r="AL412">
        <v>9</v>
      </c>
      <c r="AM412">
        <v>1</v>
      </c>
      <c r="AN412">
        <v>0</v>
      </c>
      <c r="AO412">
        <v>0</v>
      </c>
      <c r="AP412">
        <v>0</v>
      </c>
      <c r="AQ412">
        <v>1</v>
      </c>
      <c r="AR412">
        <v>0</v>
      </c>
      <c r="AS412">
        <v>0</v>
      </c>
      <c r="AT412">
        <v>14</v>
      </c>
      <c r="AU412" s="11">
        <v>45664</v>
      </c>
      <c r="AV412">
        <v>30</v>
      </c>
      <c r="AW412" s="12">
        <v>7.96875</v>
      </c>
      <c r="AX412" s="13">
        <v>0.53125</v>
      </c>
      <c r="AY412">
        <v>37</v>
      </c>
      <c r="AZ412">
        <v>31</v>
      </c>
      <c r="BA412" t="s">
        <v>473</v>
      </c>
      <c r="BB412">
        <v>12</v>
      </c>
      <c r="BC412">
        <v>39</v>
      </c>
      <c r="BD412">
        <v>4</v>
      </c>
      <c r="BE412">
        <v>7</v>
      </c>
      <c r="BH412" t="s">
        <v>815</v>
      </c>
      <c r="BI412">
        <v>27</v>
      </c>
      <c r="BJ412" t="s">
        <v>310</v>
      </c>
      <c r="BK412" t="s">
        <v>124</v>
      </c>
      <c r="BL412">
        <v>74</v>
      </c>
      <c r="BM412">
        <v>10</v>
      </c>
      <c r="BN412">
        <v>18</v>
      </c>
      <c r="BO412">
        <v>29</v>
      </c>
      <c r="BP412">
        <v>0</v>
      </c>
      <c r="BQ412">
        <v>53</v>
      </c>
      <c r="BR412">
        <v>11</v>
      </c>
      <c r="BS412">
        <v>0</v>
      </c>
      <c r="BT412">
        <v>0</v>
      </c>
      <c r="BU412">
        <v>1</v>
      </c>
      <c r="BV412">
        <v>13</v>
      </c>
      <c r="BW412">
        <v>5</v>
      </c>
      <c r="BX412">
        <v>0</v>
      </c>
      <c r="BY412">
        <v>128</v>
      </c>
      <c r="BZ412" s="11">
        <v>45876</v>
      </c>
      <c r="CA412" s="12">
        <v>242</v>
      </c>
      <c r="CB412" s="13">
        <v>47.252083333333331</v>
      </c>
      <c r="CC412" s="13">
        <v>0.63888888888888895</v>
      </c>
      <c r="CD412">
        <v>25</v>
      </c>
      <c r="CE412">
        <v>29</v>
      </c>
      <c r="CF412" t="s">
        <v>288</v>
      </c>
      <c r="CG412">
        <v>21</v>
      </c>
      <c r="CH412">
        <v>28</v>
      </c>
      <c r="CI412">
        <v>22</v>
      </c>
      <c r="CJ412">
        <v>37</v>
      </c>
      <c r="DD412">
        <v>0.61</v>
      </c>
      <c r="DE412">
        <v>61</v>
      </c>
      <c r="DG412">
        <v>0.91</v>
      </c>
      <c r="DH412">
        <v>72</v>
      </c>
    </row>
    <row r="413" spans="28:112" x14ac:dyDescent="0.3">
      <c r="AB413">
        <v>276</v>
      </c>
      <c r="AC413" t="s">
        <v>583</v>
      </c>
      <c r="AD413">
        <v>22</v>
      </c>
      <c r="AE413" t="s">
        <v>201</v>
      </c>
      <c r="AF413" t="s">
        <v>105</v>
      </c>
      <c r="AG413">
        <v>64</v>
      </c>
      <c r="AH413">
        <v>9</v>
      </c>
      <c r="AI413">
        <v>19</v>
      </c>
      <c r="AJ413">
        <v>28</v>
      </c>
      <c r="AK413">
        <v>-5</v>
      </c>
      <c r="AL413">
        <v>22</v>
      </c>
      <c r="AM413">
        <v>8</v>
      </c>
      <c r="AN413">
        <v>1</v>
      </c>
      <c r="AO413">
        <v>0</v>
      </c>
      <c r="AP413">
        <v>1</v>
      </c>
      <c r="AQ413">
        <v>15</v>
      </c>
      <c r="AR413">
        <v>4</v>
      </c>
      <c r="AS413">
        <v>0</v>
      </c>
      <c r="AT413">
        <v>122</v>
      </c>
      <c r="AU413" s="11">
        <v>45754</v>
      </c>
      <c r="AV413">
        <v>195</v>
      </c>
      <c r="AW413" s="12">
        <v>36.801388888888887</v>
      </c>
      <c r="AX413" s="12">
        <v>0.57500000000000007</v>
      </c>
      <c r="AY413">
        <v>0</v>
      </c>
      <c r="AZ413">
        <v>2</v>
      </c>
      <c r="BA413" t="s">
        <v>132</v>
      </c>
      <c r="BB413">
        <v>12</v>
      </c>
      <c r="BC413">
        <v>27</v>
      </c>
      <c r="BD413">
        <v>15</v>
      </c>
      <c r="BE413">
        <v>32</v>
      </c>
      <c r="BH413" t="s">
        <v>495</v>
      </c>
      <c r="BI413">
        <v>27</v>
      </c>
      <c r="BJ413" t="s">
        <v>139</v>
      </c>
      <c r="BK413" t="s">
        <v>109</v>
      </c>
      <c r="BL413">
        <v>82</v>
      </c>
      <c r="BM413">
        <v>7</v>
      </c>
      <c r="BN413">
        <v>21</v>
      </c>
      <c r="BO413">
        <v>28</v>
      </c>
      <c r="BP413">
        <v>-22</v>
      </c>
      <c r="BQ413">
        <v>27</v>
      </c>
      <c r="BR413">
        <v>11</v>
      </c>
      <c r="BS413">
        <v>2</v>
      </c>
      <c r="BT413">
        <v>1</v>
      </c>
      <c r="BU413">
        <v>1</v>
      </c>
      <c r="BV413">
        <v>21</v>
      </c>
      <c r="BW413">
        <v>0</v>
      </c>
      <c r="BX413">
        <v>0</v>
      </c>
      <c r="BY413">
        <v>81</v>
      </c>
      <c r="BZ413" s="11">
        <v>45816</v>
      </c>
      <c r="CA413" s="12">
        <v>174</v>
      </c>
      <c r="CB413" s="13">
        <v>54.729166666666664</v>
      </c>
      <c r="CC413" s="13">
        <v>0.66736111111111107</v>
      </c>
      <c r="CD413">
        <v>593</v>
      </c>
      <c r="CE413">
        <v>544</v>
      </c>
      <c r="CF413" t="s">
        <v>466</v>
      </c>
      <c r="CG413">
        <v>65</v>
      </c>
      <c r="CH413">
        <v>86</v>
      </c>
      <c r="CI413">
        <v>27</v>
      </c>
      <c r="CJ413">
        <v>30</v>
      </c>
      <c r="DD413">
        <v>0.6</v>
      </c>
      <c r="DE413">
        <v>61</v>
      </c>
      <c r="DG413">
        <v>0.9</v>
      </c>
      <c r="DH413">
        <v>72</v>
      </c>
    </row>
    <row r="414" spans="28:112" x14ac:dyDescent="0.3">
      <c r="AB414">
        <v>277</v>
      </c>
      <c r="AC414" t="s">
        <v>584</v>
      </c>
      <c r="AD414">
        <v>28</v>
      </c>
      <c r="AE414" t="s">
        <v>170</v>
      </c>
      <c r="AF414" t="s">
        <v>126</v>
      </c>
      <c r="AG414">
        <v>77</v>
      </c>
      <c r="AH414">
        <v>11</v>
      </c>
      <c r="AI414">
        <v>17</v>
      </c>
      <c r="AJ414">
        <v>28</v>
      </c>
      <c r="AK414">
        <v>32</v>
      </c>
      <c r="AL414">
        <v>14</v>
      </c>
      <c r="AM414">
        <v>10</v>
      </c>
      <c r="AN414">
        <v>0</v>
      </c>
      <c r="AO414">
        <v>1</v>
      </c>
      <c r="AP414">
        <v>1</v>
      </c>
      <c r="AQ414">
        <v>16</v>
      </c>
      <c r="AR414">
        <v>0</v>
      </c>
      <c r="AS414">
        <v>1</v>
      </c>
      <c r="AT414">
        <v>189</v>
      </c>
      <c r="AU414" s="11">
        <v>45874</v>
      </c>
      <c r="AV414">
        <v>404</v>
      </c>
      <c r="AW414" s="12">
        <v>73.72152777777778</v>
      </c>
      <c r="AX414" s="13">
        <v>0.95763888888888893</v>
      </c>
      <c r="AY414">
        <v>0</v>
      </c>
      <c r="AZ414">
        <v>0</v>
      </c>
      <c r="BB414">
        <v>86</v>
      </c>
      <c r="BC414">
        <v>81</v>
      </c>
      <c r="BD414">
        <v>35</v>
      </c>
      <c r="BE414">
        <v>68</v>
      </c>
      <c r="BH414" t="s">
        <v>916</v>
      </c>
      <c r="BI414">
        <v>26</v>
      </c>
      <c r="BJ414" t="s">
        <v>208</v>
      </c>
      <c r="BK414" t="s">
        <v>124</v>
      </c>
      <c r="BL414">
        <v>67</v>
      </c>
      <c r="BM414">
        <v>10</v>
      </c>
      <c r="BN414">
        <v>18</v>
      </c>
      <c r="BO414">
        <v>28</v>
      </c>
      <c r="BP414">
        <v>4</v>
      </c>
      <c r="BQ414">
        <v>31</v>
      </c>
      <c r="BR414">
        <v>4</v>
      </c>
      <c r="BS414">
        <v>0</v>
      </c>
      <c r="BT414">
        <v>0</v>
      </c>
      <c r="BU414">
        <v>1</v>
      </c>
      <c r="BV414">
        <v>15</v>
      </c>
      <c r="BW414">
        <v>2</v>
      </c>
      <c r="BX414">
        <v>1</v>
      </c>
      <c r="BY414">
        <v>107</v>
      </c>
      <c r="BZ414" s="11">
        <v>45725</v>
      </c>
      <c r="CA414" s="12">
        <v>198</v>
      </c>
      <c r="CB414" s="13">
        <v>48.15486111111111</v>
      </c>
      <c r="CC414" s="13">
        <v>0.71875</v>
      </c>
      <c r="CD414">
        <v>17</v>
      </c>
      <c r="CE414">
        <v>40</v>
      </c>
      <c r="CF414" s="11">
        <v>45898</v>
      </c>
      <c r="CG414">
        <v>65</v>
      </c>
      <c r="CH414">
        <v>141</v>
      </c>
      <c r="CI414">
        <v>30</v>
      </c>
      <c r="CJ414">
        <v>21</v>
      </c>
      <c r="DD414">
        <v>0.59</v>
      </c>
      <c r="DE414">
        <v>60</v>
      </c>
      <c r="DG414">
        <v>0.89</v>
      </c>
      <c r="DH414">
        <v>71</v>
      </c>
    </row>
    <row r="415" spans="28:112" x14ac:dyDescent="0.3">
      <c r="AB415">
        <v>278</v>
      </c>
      <c r="AC415" t="s">
        <v>569</v>
      </c>
      <c r="AD415">
        <v>31</v>
      </c>
      <c r="AE415" t="s">
        <v>123</v>
      </c>
      <c r="AF415" t="s">
        <v>109</v>
      </c>
      <c r="AG415">
        <v>78</v>
      </c>
      <c r="AH415">
        <v>14</v>
      </c>
      <c r="AI415">
        <v>14</v>
      </c>
      <c r="AJ415">
        <v>28</v>
      </c>
      <c r="AK415">
        <v>20</v>
      </c>
      <c r="AL415">
        <v>15</v>
      </c>
      <c r="AM415">
        <v>9</v>
      </c>
      <c r="AN415">
        <v>5</v>
      </c>
      <c r="AO415">
        <v>0</v>
      </c>
      <c r="AP415">
        <v>2</v>
      </c>
      <c r="AQ415">
        <v>10</v>
      </c>
      <c r="AR415">
        <v>4</v>
      </c>
      <c r="AS415">
        <v>0</v>
      </c>
      <c r="AT415">
        <v>102</v>
      </c>
      <c r="AU415" s="11">
        <v>45851</v>
      </c>
      <c r="AV415">
        <v>178</v>
      </c>
      <c r="AW415" s="12">
        <v>42.334722222222219</v>
      </c>
      <c r="AX415" s="13">
        <v>0.54305555555555551</v>
      </c>
      <c r="AY415">
        <v>11</v>
      </c>
      <c r="AZ415">
        <v>13</v>
      </c>
      <c r="BA415" t="s">
        <v>176</v>
      </c>
      <c r="BB415">
        <v>57</v>
      </c>
      <c r="BC415">
        <v>48</v>
      </c>
      <c r="BD415">
        <v>23</v>
      </c>
      <c r="BE415">
        <v>29</v>
      </c>
      <c r="BH415" t="s">
        <v>864</v>
      </c>
      <c r="BI415">
        <v>22</v>
      </c>
      <c r="BJ415" t="s">
        <v>130</v>
      </c>
      <c r="BK415" t="s">
        <v>105</v>
      </c>
      <c r="BL415">
        <v>82</v>
      </c>
      <c r="BM415">
        <v>16</v>
      </c>
      <c r="BN415">
        <v>12</v>
      </c>
      <c r="BO415">
        <v>28</v>
      </c>
      <c r="BP415">
        <v>4</v>
      </c>
      <c r="BQ415">
        <v>18</v>
      </c>
      <c r="BR415">
        <v>8</v>
      </c>
      <c r="BS415">
        <v>2</v>
      </c>
      <c r="BT415">
        <v>0</v>
      </c>
      <c r="BU415">
        <v>3</v>
      </c>
      <c r="BV415">
        <v>11</v>
      </c>
      <c r="BW415">
        <v>1</v>
      </c>
      <c r="BX415">
        <v>0</v>
      </c>
      <c r="BY415">
        <v>122</v>
      </c>
      <c r="BZ415" s="11">
        <v>45670</v>
      </c>
      <c r="CA415" s="12">
        <v>243</v>
      </c>
      <c r="CB415" s="13">
        <v>39.75277777777778</v>
      </c>
      <c r="CC415" s="13">
        <v>0.48472222222222222</v>
      </c>
      <c r="CD415">
        <v>8</v>
      </c>
      <c r="CE415">
        <v>19</v>
      </c>
      <c r="CF415" s="11">
        <v>45837</v>
      </c>
      <c r="CG415">
        <v>17</v>
      </c>
      <c r="CH415">
        <v>44</v>
      </c>
      <c r="CI415">
        <v>10</v>
      </c>
      <c r="CJ415">
        <v>21</v>
      </c>
      <c r="DD415">
        <v>0.57999999999999996</v>
      </c>
      <c r="DE415">
        <v>60</v>
      </c>
      <c r="DG415">
        <v>0.88</v>
      </c>
      <c r="DH415">
        <v>71</v>
      </c>
    </row>
    <row r="416" spans="28:112" x14ac:dyDescent="0.3">
      <c r="AB416">
        <v>279</v>
      </c>
      <c r="AC416" t="s">
        <v>570</v>
      </c>
      <c r="AD416">
        <v>27</v>
      </c>
      <c r="AE416" t="s">
        <v>120</v>
      </c>
      <c r="AF416" t="s">
        <v>105</v>
      </c>
      <c r="AG416">
        <v>78</v>
      </c>
      <c r="AH416">
        <v>12</v>
      </c>
      <c r="AI416">
        <v>16</v>
      </c>
      <c r="AJ416">
        <v>28</v>
      </c>
      <c r="AK416">
        <v>2</v>
      </c>
      <c r="AL416">
        <v>53</v>
      </c>
      <c r="AM416">
        <v>12</v>
      </c>
      <c r="AN416">
        <v>0</v>
      </c>
      <c r="AO416">
        <v>0</v>
      </c>
      <c r="AP416">
        <v>3</v>
      </c>
      <c r="AQ416">
        <v>15</v>
      </c>
      <c r="AR416">
        <v>0</v>
      </c>
      <c r="AS416">
        <v>1</v>
      </c>
      <c r="AT416">
        <v>83</v>
      </c>
      <c r="AU416" s="11">
        <v>45791</v>
      </c>
      <c r="AV416">
        <v>155</v>
      </c>
      <c r="AW416" s="12">
        <v>42.975000000000001</v>
      </c>
      <c r="AX416" s="13">
        <v>0.55069444444444449</v>
      </c>
      <c r="AY416">
        <v>6</v>
      </c>
      <c r="AZ416">
        <v>12</v>
      </c>
      <c r="BA416" t="s">
        <v>156</v>
      </c>
      <c r="BB416">
        <v>47</v>
      </c>
      <c r="BC416">
        <v>232</v>
      </c>
      <c r="BD416">
        <v>12</v>
      </c>
      <c r="BE416">
        <v>33</v>
      </c>
      <c r="BH416" t="s">
        <v>1045</v>
      </c>
      <c r="BI416">
        <v>32</v>
      </c>
      <c r="BJ416" t="s">
        <v>181</v>
      </c>
      <c r="BK416" t="s">
        <v>126</v>
      </c>
      <c r="BL416">
        <v>82</v>
      </c>
      <c r="BM416">
        <v>3</v>
      </c>
      <c r="BN416">
        <v>25</v>
      </c>
      <c r="BO416">
        <v>28</v>
      </c>
      <c r="BP416">
        <v>-1</v>
      </c>
      <c r="BQ416">
        <v>24</v>
      </c>
      <c r="BR416">
        <v>6</v>
      </c>
      <c r="BS416">
        <v>0</v>
      </c>
      <c r="BT416">
        <v>1</v>
      </c>
      <c r="BU416">
        <v>0</v>
      </c>
      <c r="BV416">
        <v>23</v>
      </c>
      <c r="BW416">
        <v>1</v>
      </c>
      <c r="BX416">
        <v>1</v>
      </c>
      <c r="BY416">
        <v>82</v>
      </c>
      <c r="BZ416" s="11">
        <v>45841</v>
      </c>
      <c r="CA416" s="12">
        <v>172</v>
      </c>
      <c r="CB416" s="13">
        <v>76.402083333333337</v>
      </c>
      <c r="CC416" s="13">
        <v>0.93194444444444446</v>
      </c>
      <c r="CD416">
        <v>0</v>
      </c>
      <c r="CE416">
        <v>0</v>
      </c>
      <c r="CG416">
        <v>127</v>
      </c>
      <c r="CH416">
        <v>51</v>
      </c>
      <c r="CI416">
        <v>32</v>
      </c>
      <c r="CJ416">
        <v>38</v>
      </c>
      <c r="CK416" t="s">
        <v>1558</v>
      </c>
      <c r="DD416">
        <v>0.56999999999999995</v>
      </c>
      <c r="DE416">
        <v>60</v>
      </c>
      <c r="DG416">
        <v>0.87</v>
      </c>
      <c r="DH416">
        <v>71</v>
      </c>
    </row>
    <row r="417" spans="28:112" x14ac:dyDescent="0.3">
      <c r="AB417">
        <v>280</v>
      </c>
      <c r="AC417" t="s">
        <v>571</v>
      </c>
      <c r="AD417">
        <v>27</v>
      </c>
      <c r="AE417" t="s">
        <v>120</v>
      </c>
      <c r="AF417" t="s">
        <v>109</v>
      </c>
      <c r="AG417">
        <v>67</v>
      </c>
      <c r="AH417">
        <v>13</v>
      </c>
      <c r="AI417">
        <v>15</v>
      </c>
      <c r="AJ417">
        <v>28</v>
      </c>
      <c r="AK417">
        <v>-6</v>
      </c>
      <c r="AL417">
        <v>43</v>
      </c>
      <c r="AM417">
        <v>11</v>
      </c>
      <c r="AN417">
        <v>2</v>
      </c>
      <c r="AO417">
        <v>0</v>
      </c>
      <c r="AP417">
        <v>3</v>
      </c>
      <c r="AQ417">
        <v>13</v>
      </c>
      <c r="AR417">
        <v>2</v>
      </c>
      <c r="AS417">
        <v>0</v>
      </c>
      <c r="AT417">
        <v>100</v>
      </c>
      <c r="AU417" s="11" t="s">
        <v>287</v>
      </c>
      <c r="AV417">
        <v>169</v>
      </c>
      <c r="AW417" s="12">
        <v>42.099305555555553</v>
      </c>
      <c r="AX417" s="13">
        <v>0.62847222222222221</v>
      </c>
      <c r="AY417">
        <v>345</v>
      </c>
      <c r="AZ417">
        <v>385</v>
      </c>
      <c r="BA417" t="s">
        <v>739</v>
      </c>
      <c r="BB417">
        <v>39</v>
      </c>
      <c r="BC417">
        <v>70</v>
      </c>
      <c r="BD417">
        <v>19</v>
      </c>
      <c r="BE417">
        <v>52</v>
      </c>
      <c r="BH417" t="s">
        <v>664</v>
      </c>
      <c r="BI417">
        <v>30</v>
      </c>
      <c r="BJ417" t="s">
        <v>118</v>
      </c>
      <c r="BK417" t="s">
        <v>126</v>
      </c>
      <c r="BL417">
        <v>73</v>
      </c>
      <c r="BM417">
        <v>8</v>
      </c>
      <c r="BN417">
        <v>20</v>
      </c>
      <c r="BO417">
        <v>28</v>
      </c>
      <c r="BP417">
        <v>11</v>
      </c>
      <c r="BQ417">
        <v>64</v>
      </c>
      <c r="BR417">
        <v>9</v>
      </c>
      <c r="BS417">
        <v>1</v>
      </c>
      <c r="BT417">
        <v>0</v>
      </c>
      <c r="BU417">
        <v>3</v>
      </c>
      <c r="BV417">
        <v>18</v>
      </c>
      <c r="BW417">
        <v>1</v>
      </c>
      <c r="BX417">
        <v>1</v>
      </c>
      <c r="BY417">
        <v>73</v>
      </c>
      <c r="BZ417" t="s">
        <v>256</v>
      </c>
      <c r="CA417" s="12">
        <v>187</v>
      </c>
      <c r="CB417" s="13">
        <v>62.830555555555556</v>
      </c>
      <c r="CC417" s="13">
        <v>0.86041666666666661</v>
      </c>
      <c r="CD417">
        <v>0</v>
      </c>
      <c r="CE417">
        <v>0</v>
      </c>
      <c r="CG417">
        <v>129</v>
      </c>
      <c r="CH417">
        <v>219</v>
      </c>
      <c r="CI417">
        <v>16</v>
      </c>
      <c r="CJ417">
        <v>49</v>
      </c>
      <c r="DD417">
        <v>0.56000000000000005</v>
      </c>
      <c r="DE417">
        <v>60</v>
      </c>
      <c r="DG417">
        <v>0.86</v>
      </c>
      <c r="DH417">
        <v>71</v>
      </c>
    </row>
    <row r="418" spans="28:112" x14ac:dyDescent="0.3">
      <c r="AB418">
        <v>281</v>
      </c>
      <c r="AC418" t="s">
        <v>572</v>
      </c>
      <c r="AD418">
        <v>24</v>
      </c>
      <c r="AE418" t="s">
        <v>178</v>
      </c>
      <c r="AF418" t="s">
        <v>126</v>
      </c>
      <c r="AG418">
        <v>77</v>
      </c>
      <c r="AH418">
        <v>4</v>
      </c>
      <c r="AI418">
        <v>24</v>
      </c>
      <c r="AJ418">
        <v>28</v>
      </c>
      <c r="AK418">
        <v>21</v>
      </c>
      <c r="AL418">
        <v>16</v>
      </c>
      <c r="AM418">
        <v>3</v>
      </c>
      <c r="AN418">
        <v>1</v>
      </c>
      <c r="AO418">
        <v>0</v>
      </c>
      <c r="AP418">
        <v>0</v>
      </c>
      <c r="AQ418">
        <v>22</v>
      </c>
      <c r="AR418">
        <v>2</v>
      </c>
      <c r="AS418">
        <v>0</v>
      </c>
      <c r="AT418">
        <v>76</v>
      </c>
      <c r="AU418" s="11">
        <v>45721</v>
      </c>
      <c r="AV418">
        <v>215</v>
      </c>
      <c r="AW418" s="12">
        <v>60.877083333333331</v>
      </c>
      <c r="AX418" s="13">
        <v>0.79027777777777775</v>
      </c>
      <c r="AY418">
        <v>0</v>
      </c>
      <c r="AZ418">
        <v>0</v>
      </c>
      <c r="BB418">
        <v>111</v>
      </c>
      <c r="BC418">
        <v>90</v>
      </c>
      <c r="BD418">
        <v>26</v>
      </c>
      <c r="BE418">
        <v>65</v>
      </c>
      <c r="BH418" t="s">
        <v>717</v>
      </c>
      <c r="BI418">
        <v>20</v>
      </c>
      <c r="BJ418" t="s">
        <v>317</v>
      </c>
      <c r="BK418" t="s">
        <v>126</v>
      </c>
      <c r="BL418">
        <v>63</v>
      </c>
      <c r="BM418">
        <v>4</v>
      </c>
      <c r="BN418">
        <v>24</v>
      </c>
      <c r="BO418">
        <v>28</v>
      </c>
      <c r="BP418">
        <v>-15</v>
      </c>
      <c r="BQ418">
        <v>14</v>
      </c>
      <c r="BR418">
        <v>15</v>
      </c>
      <c r="BS418">
        <v>1</v>
      </c>
      <c r="BT418">
        <v>0</v>
      </c>
      <c r="BU418">
        <v>0</v>
      </c>
      <c r="BV418">
        <v>16</v>
      </c>
      <c r="BW418">
        <v>7</v>
      </c>
      <c r="BX418">
        <v>1</v>
      </c>
      <c r="BY418">
        <v>88</v>
      </c>
      <c r="BZ418" s="11">
        <v>45781</v>
      </c>
      <c r="CA418" s="12">
        <v>169</v>
      </c>
      <c r="CB418" s="13">
        <v>49.46736111111111</v>
      </c>
      <c r="CC418" s="13">
        <v>0.78541666666666676</v>
      </c>
      <c r="CD418">
        <v>0</v>
      </c>
      <c r="CE418">
        <v>0</v>
      </c>
      <c r="CG418">
        <v>65</v>
      </c>
      <c r="CH418">
        <v>85</v>
      </c>
      <c r="CI418">
        <v>18</v>
      </c>
      <c r="CJ418">
        <v>20</v>
      </c>
      <c r="CK418" t="s">
        <v>1559</v>
      </c>
      <c r="DD418">
        <v>0.55000000000000004</v>
      </c>
      <c r="DE418">
        <v>60</v>
      </c>
      <c r="DG418">
        <v>0.85</v>
      </c>
      <c r="DH418">
        <v>71</v>
      </c>
    </row>
    <row r="419" spans="28:112" x14ac:dyDescent="0.3">
      <c r="AB419">
        <v>282</v>
      </c>
      <c r="AC419" t="s">
        <v>573</v>
      </c>
      <c r="AD419">
        <v>28</v>
      </c>
      <c r="AE419" t="s">
        <v>186</v>
      </c>
      <c r="AF419" t="s">
        <v>126</v>
      </c>
      <c r="AG419">
        <v>77</v>
      </c>
      <c r="AH419">
        <v>7</v>
      </c>
      <c r="AI419">
        <v>21</v>
      </c>
      <c r="AJ419">
        <v>28</v>
      </c>
      <c r="AK419">
        <v>-9</v>
      </c>
      <c r="AL419">
        <v>36</v>
      </c>
      <c r="AM419">
        <v>7</v>
      </c>
      <c r="AN419">
        <v>0</v>
      </c>
      <c r="AO419">
        <v>0</v>
      </c>
      <c r="AP419">
        <v>0</v>
      </c>
      <c r="AQ419">
        <v>17</v>
      </c>
      <c r="AR419">
        <v>2</v>
      </c>
      <c r="AS419">
        <v>2</v>
      </c>
      <c r="AT419">
        <v>127</v>
      </c>
      <c r="AU419" s="11">
        <v>45782</v>
      </c>
      <c r="AV419">
        <v>285</v>
      </c>
      <c r="AW419" s="12">
        <v>78.631250000000009</v>
      </c>
      <c r="AX419" s="13">
        <v>1.0215277777777778</v>
      </c>
      <c r="AY419">
        <v>0</v>
      </c>
      <c r="AZ419">
        <v>0</v>
      </c>
      <c r="BB419">
        <v>162</v>
      </c>
      <c r="BC419">
        <v>76</v>
      </c>
      <c r="BD419">
        <v>46</v>
      </c>
      <c r="BE419">
        <v>119</v>
      </c>
      <c r="BH419" t="s">
        <v>590</v>
      </c>
      <c r="BI419">
        <v>25</v>
      </c>
      <c r="BJ419" t="s">
        <v>186</v>
      </c>
      <c r="BK419" t="s">
        <v>109</v>
      </c>
      <c r="BL419">
        <v>77</v>
      </c>
      <c r="BM419">
        <v>11</v>
      </c>
      <c r="BN419">
        <v>17</v>
      </c>
      <c r="BO419">
        <v>28</v>
      </c>
      <c r="BP419">
        <v>14</v>
      </c>
      <c r="BQ419">
        <v>14</v>
      </c>
      <c r="BR419">
        <v>2</v>
      </c>
      <c r="BS419">
        <v>0</v>
      </c>
      <c r="BT419">
        <v>3</v>
      </c>
      <c r="BU419">
        <v>1</v>
      </c>
      <c r="BV419">
        <v>15</v>
      </c>
      <c r="BW419">
        <v>1</v>
      </c>
      <c r="BX419">
        <v>1</v>
      </c>
      <c r="BY419">
        <v>111</v>
      </c>
      <c r="BZ419" s="11">
        <v>45909</v>
      </c>
      <c r="CA419" s="12">
        <v>190</v>
      </c>
      <c r="CB419" s="13">
        <v>48.111111111111114</v>
      </c>
      <c r="CC419">
        <v>0.625</v>
      </c>
      <c r="CD419">
        <v>461</v>
      </c>
      <c r="CE419">
        <v>477</v>
      </c>
      <c r="CF419" t="s">
        <v>353</v>
      </c>
      <c r="CG419">
        <v>101</v>
      </c>
      <c r="CH419">
        <v>62</v>
      </c>
      <c r="CI419">
        <v>23</v>
      </c>
      <c r="CJ419">
        <v>11</v>
      </c>
      <c r="CK419" t="s">
        <v>1560</v>
      </c>
      <c r="DD419">
        <v>0.54</v>
      </c>
      <c r="DE419">
        <v>60</v>
      </c>
      <c r="DG419">
        <v>0.84</v>
      </c>
      <c r="DH419">
        <v>71</v>
      </c>
    </row>
    <row r="420" spans="28:112" x14ac:dyDescent="0.3">
      <c r="AB420">
        <v>283</v>
      </c>
      <c r="AC420" t="s">
        <v>574</v>
      </c>
      <c r="AD420">
        <v>32</v>
      </c>
      <c r="AE420" t="s">
        <v>112</v>
      </c>
      <c r="AF420" t="s">
        <v>124</v>
      </c>
      <c r="AG420">
        <v>67</v>
      </c>
      <c r="AH420">
        <v>16</v>
      </c>
      <c r="AI420">
        <v>12</v>
      </c>
      <c r="AJ420">
        <v>28</v>
      </c>
      <c r="AK420">
        <v>-1</v>
      </c>
      <c r="AL420">
        <v>12</v>
      </c>
      <c r="AM420">
        <v>16</v>
      </c>
      <c r="AN420">
        <v>0</v>
      </c>
      <c r="AO420">
        <v>0</v>
      </c>
      <c r="AP420">
        <v>1</v>
      </c>
      <c r="AQ420">
        <v>10</v>
      </c>
      <c r="AR420">
        <v>2</v>
      </c>
      <c r="AS420">
        <v>0</v>
      </c>
      <c r="AT420">
        <v>138</v>
      </c>
      <c r="AU420" s="11">
        <v>45819</v>
      </c>
      <c r="AV420">
        <v>249</v>
      </c>
      <c r="AW420" s="12">
        <v>35.863194444444446</v>
      </c>
      <c r="AX420" s="13">
        <v>0.53541666666666665</v>
      </c>
      <c r="AY420">
        <v>19</v>
      </c>
      <c r="AZ420">
        <v>18</v>
      </c>
      <c r="BA420" t="s">
        <v>512</v>
      </c>
      <c r="BB420">
        <v>21</v>
      </c>
      <c r="BC420">
        <v>42</v>
      </c>
      <c r="BD420">
        <v>18</v>
      </c>
      <c r="BE420">
        <v>40</v>
      </c>
      <c r="BH420" t="s">
        <v>629</v>
      </c>
      <c r="BI420">
        <v>29</v>
      </c>
      <c r="BJ420" t="s">
        <v>189</v>
      </c>
      <c r="BK420" t="s">
        <v>126</v>
      </c>
      <c r="BL420">
        <v>67</v>
      </c>
      <c r="BM420">
        <v>9</v>
      </c>
      <c r="BN420">
        <v>19</v>
      </c>
      <c r="BO420">
        <v>28</v>
      </c>
      <c r="BP420">
        <v>20</v>
      </c>
      <c r="BQ420">
        <v>56</v>
      </c>
      <c r="BR420">
        <v>7</v>
      </c>
      <c r="BS420">
        <v>1</v>
      </c>
      <c r="BT420">
        <v>0</v>
      </c>
      <c r="BU420">
        <v>1</v>
      </c>
      <c r="BV420">
        <v>14</v>
      </c>
      <c r="BW420">
        <v>3</v>
      </c>
      <c r="BX420">
        <v>2</v>
      </c>
      <c r="BY420">
        <v>88</v>
      </c>
      <c r="BZ420" s="11">
        <v>45698</v>
      </c>
      <c r="CA420" s="12">
        <v>216</v>
      </c>
      <c r="CB420" s="13">
        <v>59.03680555555556</v>
      </c>
      <c r="CC420" s="13">
        <v>0.88124999999999998</v>
      </c>
      <c r="CD420">
        <v>0</v>
      </c>
      <c r="CE420">
        <v>0</v>
      </c>
      <c r="CG420">
        <v>83</v>
      </c>
      <c r="CH420">
        <v>45</v>
      </c>
      <c r="CI420">
        <v>36</v>
      </c>
      <c r="CJ420">
        <v>33</v>
      </c>
      <c r="DD420">
        <v>0.53</v>
      </c>
      <c r="DE420">
        <v>60</v>
      </c>
      <c r="DG420">
        <v>0.83</v>
      </c>
      <c r="DH420">
        <v>71</v>
      </c>
    </row>
    <row r="421" spans="28:112" x14ac:dyDescent="0.3">
      <c r="AB421">
        <v>284</v>
      </c>
      <c r="AC421" t="s">
        <v>576</v>
      </c>
      <c r="AD421">
        <v>23</v>
      </c>
      <c r="AE421" t="s">
        <v>271</v>
      </c>
      <c r="AF421" t="s">
        <v>126</v>
      </c>
      <c r="AG421">
        <v>78</v>
      </c>
      <c r="AH421">
        <v>4</v>
      </c>
      <c r="AI421">
        <v>24</v>
      </c>
      <c r="AJ421">
        <v>28</v>
      </c>
      <c r="AK421">
        <v>-21</v>
      </c>
      <c r="AL421">
        <v>12</v>
      </c>
      <c r="AM421">
        <v>3</v>
      </c>
      <c r="AN421">
        <v>1</v>
      </c>
      <c r="AO421">
        <v>0</v>
      </c>
      <c r="AP421">
        <v>0</v>
      </c>
      <c r="AQ421">
        <v>13</v>
      </c>
      <c r="AR421">
        <v>11</v>
      </c>
      <c r="AS421">
        <v>0</v>
      </c>
      <c r="AT421">
        <v>100</v>
      </c>
      <c r="AU421" t="s">
        <v>530</v>
      </c>
      <c r="AV421">
        <v>206</v>
      </c>
      <c r="AW421" s="12">
        <v>75.769444444444446</v>
      </c>
      <c r="AX421" s="13">
        <v>0.97152777777777777</v>
      </c>
      <c r="AY421">
        <v>0</v>
      </c>
      <c r="AZ421">
        <v>0</v>
      </c>
      <c r="BB421">
        <v>143</v>
      </c>
      <c r="BC421">
        <v>56</v>
      </c>
      <c r="BD421">
        <v>49</v>
      </c>
      <c r="BE421">
        <v>93</v>
      </c>
      <c r="BH421" t="s">
        <v>811</v>
      </c>
      <c r="BI421">
        <v>24</v>
      </c>
      <c r="BJ421" t="s">
        <v>184</v>
      </c>
      <c r="BK421" t="s">
        <v>109</v>
      </c>
      <c r="BL421">
        <v>80</v>
      </c>
      <c r="BM421">
        <v>12</v>
      </c>
      <c r="BN421">
        <v>16</v>
      </c>
      <c r="BO421">
        <v>28</v>
      </c>
      <c r="BP421">
        <v>-20</v>
      </c>
      <c r="BQ421">
        <v>24</v>
      </c>
      <c r="BR421">
        <v>4</v>
      </c>
      <c r="BS421">
        <v>0</v>
      </c>
      <c r="BT421">
        <v>0</v>
      </c>
      <c r="BU421">
        <v>1</v>
      </c>
      <c r="BV421">
        <v>13</v>
      </c>
      <c r="BW421">
        <v>2</v>
      </c>
      <c r="BX421">
        <v>1</v>
      </c>
      <c r="BY421">
        <v>86</v>
      </c>
      <c r="BZ421" t="s">
        <v>161</v>
      </c>
      <c r="CA421" s="12">
        <v>168</v>
      </c>
      <c r="CB421" s="13">
        <v>46.521527777777777</v>
      </c>
      <c r="CC421" s="13">
        <v>0.58124999999999993</v>
      </c>
      <c r="CD421">
        <v>305</v>
      </c>
      <c r="CE421">
        <v>317</v>
      </c>
      <c r="CF421" t="s">
        <v>413</v>
      </c>
      <c r="CG421">
        <v>35</v>
      </c>
      <c r="CH421">
        <v>108</v>
      </c>
      <c r="CI421">
        <v>23</v>
      </c>
      <c r="CJ421">
        <v>13</v>
      </c>
      <c r="DD421">
        <v>0.52</v>
      </c>
      <c r="DE421">
        <v>60</v>
      </c>
      <c r="DG421">
        <v>0.82</v>
      </c>
      <c r="DH421">
        <v>71</v>
      </c>
    </row>
    <row r="422" spans="28:112" x14ac:dyDescent="0.3">
      <c r="AB422">
        <v>285</v>
      </c>
      <c r="AC422" t="s">
        <v>611</v>
      </c>
      <c r="AD422">
        <v>29</v>
      </c>
      <c r="AE422" t="s">
        <v>160</v>
      </c>
      <c r="AF422" t="s">
        <v>109</v>
      </c>
      <c r="AG422">
        <v>76</v>
      </c>
      <c r="AH422">
        <v>8</v>
      </c>
      <c r="AI422">
        <v>20</v>
      </c>
      <c r="AJ422">
        <v>28</v>
      </c>
      <c r="AK422">
        <v>2</v>
      </c>
      <c r="AL422">
        <v>31</v>
      </c>
      <c r="AM422">
        <v>7</v>
      </c>
      <c r="AN422">
        <v>1</v>
      </c>
      <c r="AO422">
        <v>0</v>
      </c>
      <c r="AP422">
        <v>0</v>
      </c>
      <c r="AQ422">
        <v>19</v>
      </c>
      <c r="AR422">
        <v>1</v>
      </c>
      <c r="AS422">
        <v>0</v>
      </c>
      <c r="AT422">
        <v>76</v>
      </c>
      <c r="AU422" s="11">
        <v>45787</v>
      </c>
      <c r="AV422">
        <v>155</v>
      </c>
      <c r="AW422" s="12">
        <v>42.365972222222219</v>
      </c>
      <c r="AX422" s="13">
        <v>0.55763888888888891</v>
      </c>
      <c r="AY422">
        <v>18</v>
      </c>
      <c r="AZ422">
        <v>26</v>
      </c>
      <c r="BA422" t="s">
        <v>463</v>
      </c>
      <c r="BB422">
        <v>35</v>
      </c>
      <c r="BC422">
        <v>79</v>
      </c>
      <c r="BD422">
        <v>18</v>
      </c>
      <c r="BE422">
        <v>44</v>
      </c>
      <c r="BH422" t="s">
        <v>632</v>
      </c>
      <c r="BI422">
        <v>27</v>
      </c>
      <c r="BJ422" t="s">
        <v>120</v>
      </c>
      <c r="BK422" t="s">
        <v>109</v>
      </c>
      <c r="BL422">
        <v>73</v>
      </c>
      <c r="BM422">
        <v>14</v>
      </c>
      <c r="BN422">
        <v>13</v>
      </c>
      <c r="BO422">
        <v>28</v>
      </c>
      <c r="BP422">
        <v>-11</v>
      </c>
      <c r="BQ422">
        <v>6</v>
      </c>
      <c r="BR422">
        <v>7</v>
      </c>
      <c r="BS422">
        <v>1</v>
      </c>
      <c r="BT422">
        <v>0</v>
      </c>
      <c r="BU422">
        <v>2</v>
      </c>
      <c r="BV422">
        <v>11</v>
      </c>
      <c r="BW422">
        <v>2</v>
      </c>
      <c r="BX422">
        <v>0</v>
      </c>
      <c r="BY422">
        <v>117</v>
      </c>
      <c r="BZ422" t="s">
        <v>366</v>
      </c>
      <c r="CA422" s="12">
        <v>191</v>
      </c>
      <c r="CB422" s="13">
        <v>40.733333333333334</v>
      </c>
      <c r="CC422" s="13">
        <v>0.55833333333333335</v>
      </c>
      <c r="CD422">
        <v>69</v>
      </c>
      <c r="CE422">
        <v>65</v>
      </c>
      <c r="CF422" t="s">
        <v>140</v>
      </c>
      <c r="CG422">
        <v>34</v>
      </c>
      <c r="CH422">
        <v>48</v>
      </c>
      <c r="CI422">
        <v>33</v>
      </c>
      <c r="CJ422">
        <v>25</v>
      </c>
      <c r="DD422">
        <v>0.51</v>
      </c>
      <c r="DE422">
        <v>60</v>
      </c>
      <c r="DG422">
        <v>0.81</v>
      </c>
      <c r="DH422">
        <v>71</v>
      </c>
    </row>
    <row r="423" spans="28:112" x14ac:dyDescent="0.3">
      <c r="AB423">
        <v>285</v>
      </c>
      <c r="AC423" t="s">
        <v>611</v>
      </c>
      <c r="AD423">
        <v>29</v>
      </c>
      <c r="AE423" t="s">
        <v>191</v>
      </c>
      <c r="AF423" t="s">
        <v>109</v>
      </c>
      <c r="AG423">
        <v>51</v>
      </c>
      <c r="AH423">
        <v>6</v>
      </c>
      <c r="AI423">
        <v>12</v>
      </c>
      <c r="AJ423">
        <v>18</v>
      </c>
      <c r="AK423">
        <v>-1</v>
      </c>
      <c r="AL423">
        <v>31</v>
      </c>
      <c r="AM423">
        <v>5</v>
      </c>
      <c r="AN423">
        <v>1</v>
      </c>
      <c r="AO423">
        <v>0</v>
      </c>
      <c r="AP423">
        <v>0</v>
      </c>
      <c r="AQ423">
        <v>11</v>
      </c>
      <c r="AR423">
        <v>1</v>
      </c>
      <c r="AS423">
        <v>0</v>
      </c>
      <c r="AT423">
        <v>44</v>
      </c>
      <c r="AU423" s="11">
        <v>45821</v>
      </c>
      <c r="AV423">
        <v>102</v>
      </c>
      <c r="AW423" s="12">
        <v>29.628472222222225</v>
      </c>
      <c r="AX423" s="13">
        <v>0.58124999999999993</v>
      </c>
      <c r="AY423">
        <v>14</v>
      </c>
      <c r="AZ423">
        <v>19</v>
      </c>
      <c r="BA423" t="s">
        <v>452</v>
      </c>
      <c r="BB423">
        <v>25</v>
      </c>
      <c r="BC423">
        <v>50</v>
      </c>
      <c r="BD423">
        <v>11</v>
      </c>
      <c r="BE423">
        <v>26</v>
      </c>
      <c r="BH423" t="s">
        <v>714</v>
      </c>
      <c r="BI423">
        <v>30</v>
      </c>
      <c r="BJ423" t="s">
        <v>215</v>
      </c>
      <c r="BK423" t="s">
        <v>126</v>
      </c>
      <c r="BL423">
        <v>62</v>
      </c>
      <c r="BM423">
        <v>7</v>
      </c>
      <c r="BN423">
        <v>20</v>
      </c>
      <c r="BO423">
        <v>28</v>
      </c>
      <c r="BP423">
        <v>-10</v>
      </c>
      <c r="BQ423">
        <v>51</v>
      </c>
      <c r="BR423">
        <v>9</v>
      </c>
      <c r="BS423">
        <v>0</v>
      </c>
      <c r="BT423">
        <v>0</v>
      </c>
      <c r="BU423">
        <v>1</v>
      </c>
      <c r="BV423">
        <v>19</v>
      </c>
      <c r="BW423">
        <v>1</v>
      </c>
      <c r="BX423">
        <v>0</v>
      </c>
      <c r="BY423">
        <v>117</v>
      </c>
      <c r="BZ423" t="s">
        <v>389</v>
      </c>
      <c r="CA423" s="12">
        <v>233</v>
      </c>
      <c r="CB423" s="13">
        <v>60.378472222222221</v>
      </c>
      <c r="CC423" s="13">
        <v>0.97361111111111109</v>
      </c>
      <c r="CD423">
        <v>0</v>
      </c>
      <c r="CE423">
        <v>0</v>
      </c>
      <c r="CG423">
        <v>142</v>
      </c>
      <c r="CH423">
        <v>21</v>
      </c>
      <c r="CI423">
        <v>26</v>
      </c>
      <c r="CJ423">
        <v>21</v>
      </c>
      <c r="CK423" t="s">
        <v>1561</v>
      </c>
      <c r="DD423">
        <v>0.5</v>
      </c>
      <c r="DE423">
        <v>60</v>
      </c>
      <c r="DG423">
        <v>0.8</v>
      </c>
      <c r="DH423">
        <v>71</v>
      </c>
    </row>
    <row r="424" spans="28:112" x14ac:dyDescent="0.3">
      <c r="AB424">
        <v>285</v>
      </c>
      <c r="AC424" t="s">
        <v>611</v>
      </c>
      <c r="AD424">
        <v>29</v>
      </c>
      <c r="AE424" t="s">
        <v>134</v>
      </c>
      <c r="AF424" t="s">
        <v>109</v>
      </c>
      <c r="AG424">
        <v>25</v>
      </c>
      <c r="AH424">
        <v>2</v>
      </c>
      <c r="AI424">
        <v>8</v>
      </c>
      <c r="AJ424">
        <v>10</v>
      </c>
      <c r="AK424">
        <v>3</v>
      </c>
      <c r="AL424">
        <v>0</v>
      </c>
      <c r="AM424">
        <v>2</v>
      </c>
      <c r="AN424">
        <v>0</v>
      </c>
      <c r="AO424">
        <v>0</v>
      </c>
      <c r="AP424">
        <v>0</v>
      </c>
      <c r="AQ424">
        <v>8</v>
      </c>
      <c r="AR424">
        <v>0</v>
      </c>
      <c r="AS424">
        <v>0</v>
      </c>
      <c r="AT424">
        <v>32</v>
      </c>
      <c r="AU424" s="11">
        <v>45722</v>
      </c>
      <c r="AV424">
        <v>53</v>
      </c>
      <c r="AW424" s="12">
        <v>12.737499999999999</v>
      </c>
      <c r="AX424" s="13">
        <v>0.50972222222222219</v>
      </c>
      <c r="AY424">
        <v>4</v>
      </c>
      <c r="AZ424">
        <v>7</v>
      </c>
      <c r="BA424" t="s">
        <v>612</v>
      </c>
      <c r="BB424">
        <v>10</v>
      </c>
      <c r="BC424">
        <v>29</v>
      </c>
      <c r="BD424">
        <v>7</v>
      </c>
      <c r="BE424">
        <v>18</v>
      </c>
      <c r="BH424" t="s">
        <v>786</v>
      </c>
      <c r="BI424">
        <v>23</v>
      </c>
      <c r="BJ424" t="s">
        <v>145</v>
      </c>
      <c r="BK424" t="s">
        <v>109</v>
      </c>
      <c r="BL424">
        <v>74</v>
      </c>
      <c r="BM424">
        <v>8</v>
      </c>
      <c r="BN424">
        <v>19</v>
      </c>
      <c r="BO424">
        <v>28</v>
      </c>
      <c r="BP424">
        <v>-16</v>
      </c>
      <c r="BQ424">
        <v>25</v>
      </c>
      <c r="BR424">
        <v>9</v>
      </c>
      <c r="BS424">
        <v>3</v>
      </c>
      <c r="BT424">
        <v>0</v>
      </c>
      <c r="BU424">
        <v>0</v>
      </c>
      <c r="BV424">
        <v>14</v>
      </c>
      <c r="BW424">
        <v>5</v>
      </c>
      <c r="BX424">
        <v>0</v>
      </c>
      <c r="BY424">
        <v>106</v>
      </c>
      <c r="BZ424" s="11">
        <v>45784</v>
      </c>
      <c r="CA424" s="12">
        <v>213</v>
      </c>
      <c r="CB424" s="13">
        <v>37.860416666666666</v>
      </c>
      <c r="CC424" s="13">
        <v>0.51180555555555551</v>
      </c>
      <c r="CD424">
        <v>367</v>
      </c>
      <c r="CE424">
        <v>297</v>
      </c>
      <c r="CF424" t="s">
        <v>660</v>
      </c>
      <c r="CG424">
        <v>35</v>
      </c>
      <c r="CH424">
        <v>30</v>
      </c>
      <c r="CI424">
        <v>22</v>
      </c>
      <c r="CJ424">
        <v>17</v>
      </c>
      <c r="DD424">
        <v>0.49</v>
      </c>
      <c r="DE424">
        <v>59</v>
      </c>
      <c r="DG424">
        <v>0.79</v>
      </c>
      <c r="DH424">
        <v>70</v>
      </c>
    </row>
    <row r="425" spans="28:112" x14ac:dyDescent="0.3">
      <c r="AB425">
        <v>286</v>
      </c>
      <c r="AC425" t="s">
        <v>579</v>
      </c>
      <c r="AD425">
        <v>33</v>
      </c>
      <c r="AE425" t="s">
        <v>160</v>
      </c>
      <c r="AF425" t="s">
        <v>109</v>
      </c>
      <c r="AG425">
        <v>52</v>
      </c>
      <c r="AH425">
        <v>7</v>
      </c>
      <c r="AI425">
        <v>21</v>
      </c>
      <c r="AJ425">
        <v>28</v>
      </c>
      <c r="AK425">
        <v>0</v>
      </c>
      <c r="AL425">
        <v>52</v>
      </c>
      <c r="AM425">
        <v>7</v>
      </c>
      <c r="AN425">
        <v>0</v>
      </c>
      <c r="AO425">
        <v>0</v>
      </c>
      <c r="AP425">
        <v>2</v>
      </c>
      <c r="AQ425">
        <v>20</v>
      </c>
      <c r="AR425">
        <v>1</v>
      </c>
      <c r="AS425">
        <v>0</v>
      </c>
      <c r="AT425">
        <v>63</v>
      </c>
      <c r="AU425" s="11">
        <v>45668</v>
      </c>
      <c r="AV425">
        <v>134</v>
      </c>
      <c r="AW425" s="12">
        <v>34.172916666666666</v>
      </c>
      <c r="AX425" s="13">
        <v>0.65694444444444444</v>
      </c>
      <c r="AY425">
        <v>257</v>
      </c>
      <c r="AZ425">
        <v>254</v>
      </c>
      <c r="BA425" t="s">
        <v>212</v>
      </c>
      <c r="BB425">
        <v>32</v>
      </c>
      <c r="BC425">
        <v>97</v>
      </c>
      <c r="BD425">
        <v>15</v>
      </c>
      <c r="BE425">
        <v>32</v>
      </c>
      <c r="BH425" t="s">
        <v>368</v>
      </c>
      <c r="BI425">
        <v>19</v>
      </c>
      <c r="BJ425" t="s">
        <v>189</v>
      </c>
      <c r="BK425" t="s">
        <v>109</v>
      </c>
      <c r="BL425">
        <v>49</v>
      </c>
      <c r="BM425">
        <v>12</v>
      </c>
      <c r="BN425">
        <v>15</v>
      </c>
      <c r="BO425">
        <v>27</v>
      </c>
      <c r="BP425">
        <v>4</v>
      </c>
      <c r="BQ425">
        <v>16</v>
      </c>
      <c r="BR425">
        <v>11</v>
      </c>
      <c r="BS425">
        <v>3</v>
      </c>
      <c r="BT425">
        <v>0</v>
      </c>
      <c r="BU425">
        <v>1</v>
      </c>
      <c r="BV425">
        <v>13</v>
      </c>
      <c r="BW425">
        <v>2</v>
      </c>
      <c r="BX425">
        <v>0</v>
      </c>
      <c r="BY425">
        <v>115</v>
      </c>
      <c r="BZ425" s="11">
        <v>45757</v>
      </c>
      <c r="CA425" s="12">
        <v>247</v>
      </c>
      <c r="CB425" s="13">
        <v>32.074999999999996</v>
      </c>
      <c r="CC425" s="13">
        <v>0.65486111111111112</v>
      </c>
      <c r="CD425">
        <v>171</v>
      </c>
      <c r="CE425">
        <v>221</v>
      </c>
      <c r="CF425" t="s">
        <v>1475</v>
      </c>
      <c r="CG425">
        <v>25</v>
      </c>
      <c r="CH425">
        <v>63</v>
      </c>
      <c r="CI425">
        <v>18</v>
      </c>
      <c r="CJ425">
        <v>15</v>
      </c>
      <c r="CK425" t="s">
        <v>1562</v>
      </c>
      <c r="DD425">
        <v>0.48</v>
      </c>
      <c r="DE425">
        <v>59</v>
      </c>
      <c r="DG425">
        <v>0.78</v>
      </c>
      <c r="DH425">
        <v>70</v>
      </c>
    </row>
    <row r="426" spans="28:112" x14ac:dyDescent="0.3">
      <c r="AB426">
        <v>286</v>
      </c>
      <c r="AC426" t="s">
        <v>579</v>
      </c>
      <c r="AD426">
        <v>33</v>
      </c>
      <c r="AE426" t="s">
        <v>284</v>
      </c>
      <c r="AF426" t="s">
        <v>109</v>
      </c>
      <c r="AG426">
        <v>36</v>
      </c>
      <c r="AH426">
        <v>6</v>
      </c>
      <c r="AI426">
        <v>11</v>
      </c>
      <c r="AJ426">
        <v>17</v>
      </c>
      <c r="AK426">
        <v>-5</v>
      </c>
      <c r="AL426">
        <v>36</v>
      </c>
      <c r="AM426">
        <v>6</v>
      </c>
      <c r="AN426">
        <v>0</v>
      </c>
      <c r="AO426">
        <v>0</v>
      </c>
      <c r="AP426">
        <v>1</v>
      </c>
      <c r="AQ426">
        <v>11</v>
      </c>
      <c r="AR426">
        <v>0</v>
      </c>
      <c r="AS426">
        <v>0</v>
      </c>
      <c r="AT426">
        <v>40</v>
      </c>
      <c r="AU426" t="s">
        <v>153</v>
      </c>
      <c r="AV426">
        <v>87</v>
      </c>
      <c r="AW426" s="12">
        <v>23.239583333333332</v>
      </c>
      <c r="AX426" s="13">
        <v>0.64583333333333337</v>
      </c>
      <c r="AY426">
        <v>191</v>
      </c>
      <c r="AZ426">
        <v>185</v>
      </c>
      <c r="BA426" t="s">
        <v>580</v>
      </c>
      <c r="BB426">
        <v>26</v>
      </c>
      <c r="BC426">
        <v>59</v>
      </c>
      <c r="BD426">
        <v>11</v>
      </c>
      <c r="BE426">
        <v>23</v>
      </c>
      <c r="BH426" t="s">
        <v>569</v>
      </c>
      <c r="BI426">
        <v>30</v>
      </c>
      <c r="BJ426" t="s">
        <v>123</v>
      </c>
      <c r="BK426" t="s">
        <v>109</v>
      </c>
      <c r="BL426">
        <v>82</v>
      </c>
      <c r="BM426">
        <v>11</v>
      </c>
      <c r="BN426">
        <v>16</v>
      </c>
      <c r="BO426">
        <v>27</v>
      </c>
      <c r="BP426">
        <v>22</v>
      </c>
      <c r="BQ426">
        <v>16</v>
      </c>
      <c r="BR426">
        <v>7</v>
      </c>
      <c r="BS426">
        <v>0</v>
      </c>
      <c r="BT426">
        <v>0</v>
      </c>
      <c r="BU426">
        <v>2</v>
      </c>
      <c r="BV426">
        <v>12</v>
      </c>
      <c r="BW426">
        <v>3</v>
      </c>
      <c r="BX426">
        <v>1</v>
      </c>
      <c r="BY426">
        <v>120</v>
      </c>
      <c r="BZ426" s="11">
        <v>45697</v>
      </c>
      <c r="CA426" s="12">
        <v>249</v>
      </c>
      <c r="CB426" s="13">
        <v>52.320833333333333</v>
      </c>
      <c r="CC426" s="13">
        <v>0.6381944444444444</v>
      </c>
      <c r="CD426">
        <v>8</v>
      </c>
      <c r="CE426">
        <v>17</v>
      </c>
      <c r="CF426" t="s">
        <v>349</v>
      </c>
      <c r="CG426">
        <v>67</v>
      </c>
      <c r="CH426">
        <v>43</v>
      </c>
      <c r="CI426">
        <v>28</v>
      </c>
      <c r="CJ426">
        <v>20</v>
      </c>
      <c r="CK426" t="s">
        <v>1563</v>
      </c>
      <c r="DD426">
        <v>0.47</v>
      </c>
      <c r="DE426">
        <v>59</v>
      </c>
      <c r="DG426">
        <v>0.77</v>
      </c>
      <c r="DH426">
        <v>70</v>
      </c>
    </row>
    <row r="427" spans="28:112" x14ac:dyDescent="0.3">
      <c r="AB427">
        <v>286</v>
      </c>
      <c r="AC427" t="s">
        <v>579</v>
      </c>
      <c r="AD427">
        <v>33</v>
      </c>
      <c r="AE427" t="s">
        <v>104</v>
      </c>
      <c r="AF427" t="s">
        <v>109</v>
      </c>
      <c r="AG427">
        <v>16</v>
      </c>
      <c r="AH427">
        <v>1</v>
      </c>
      <c r="AI427">
        <v>10</v>
      </c>
      <c r="AJ427">
        <v>11</v>
      </c>
      <c r="AK427">
        <v>5</v>
      </c>
      <c r="AL427">
        <v>16</v>
      </c>
      <c r="AM427">
        <v>1</v>
      </c>
      <c r="AN427">
        <v>0</v>
      </c>
      <c r="AO427">
        <v>0</v>
      </c>
      <c r="AP427">
        <v>1</v>
      </c>
      <c r="AQ427">
        <v>9</v>
      </c>
      <c r="AR427">
        <v>1</v>
      </c>
      <c r="AS427">
        <v>0</v>
      </c>
      <c r="AT427">
        <v>23</v>
      </c>
      <c r="AU427" s="11">
        <v>45720</v>
      </c>
      <c r="AV427">
        <v>47</v>
      </c>
      <c r="AW427" s="12">
        <v>10.933333333333332</v>
      </c>
      <c r="AX427" s="13">
        <v>0.68333333333333324</v>
      </c>
      <c r="AY427">
        <v>66</v>
      </c>
      <c r="AZ427">
        <v>69</v>
      </c>
      <c r="BA427" t="s">
        <v>581</v>
      </c>
      <c r="BB427">
        <v>6</v>
      </c>
      <c r="BC427">
        <v>38</v>
      </c>
      <c r="BD427">
        <v>4</v>
      </c>
      <c r="BE427">
        <v>9</v>
      </c>
      <c r="BH427" t="s">
        <v>540</v>
      </c>
      <c r="BI427">
        <v>23</v>
      </c>
      <c r="BJ427" t="s">
        <v>145</v>
      </c>
      <c r="BK427" t="s">
        <v>109</v>
      </c>
      <c r="BL427">
        <v>79</v>
      </c>
      <c r="BM427">
        <v>12</v>
      </c>
      <c r="BN427">
        <v>15</v>
      </c>
      <c r="BO427">
        <v>27</v>
      </c>
      <c r="BP427">
        <v>4</v>
      </c>
      <c r="BQ427">
        <v>33</v>
      </c>
      <c r="BR427">
        <v>6</v>
      </c>
      <c r="BS427">
        <v>2</v>
      </c>
      <c r="BT427">
        <v>0</v>
      </c>
      <c r="BU427">
        <v>0</v>
      </c>
      <c r="BV427">
        <v>13</v>
      </c>
      <c r="BW427">
        <v>1</v>
      </c>
      <c r="BX427">
        <v>1</v>
      </c>
      <c r="BY427">
        <v>128</v>
      </c>
      <c r="BZ427" s="11">
        <v>45756</v>
      </c>
      <c r="CA427" s="12">
        <v>259</v>
      </c>
      <c r="CB427" s="12">
        <v>42.722916666666663</v>
      </c>
      <c r="CC427" s="13">
        <v>0.54097222222222219</v>
      </c>
      <c r="CD427">
        <v>333</v>
      </c>
      <c r="CE427">
        <v>313</v>
      </c>
      <c r="CF427" t="s">
        <v>140</v>
      </c>
      <c r="CG427">
        <v>33</v>
      </c>
      <c r="CH427">
        <v>56</v>
      </c>
      <c r="CI427">
        <v>26</v>
      </c>
      <c r="CJ427">
        <v>34</v>
      </c>
      <c r="DD427">
        <v>0.46</v>
      </c>
      <c r="DE427">
        <v>59</v>
      </c>
      <c r="DG427">
        <v>0.76</v>
      </c>
      <c r="DH427">
        <v>70</v>
      </c>
    </row>
    <row r="428" spans="28:112" x14ac:dyDescent="0.3">
      <c r="AB428">
        <v>287</v>
      </c>
      <c r="AC428" t="s">
        <v>614</v>
      </c>
      <c r="AD428">
        <v>30</v>
      </c>
      <c r="AE428" t="s">
        <v>139</v>
      </c>
      <c r="AF428" t="s">
        <v>105</v>
      </c>
      <c r="AG428">
        <v>77</v>
      </c>
      <c r="AH428">
        <v>15</v>
      </c>
      <c r="AI428">
        <v>12</v>
      </c>
      <c r="AJ428">
        <v>27</v>
      </c>
      <c r="AK428">
        <v>0</v>
      </c>
      <c r="AL428">
        <v>84</v>
      </c>
      <c r="AM428">
        <v>14</v>
      </c>
      <c r="AN428">
        <v>0</v>
      </c>
      <c r="AO428">
        <v>1</v>
      </c>
      <c r="AP428">
        <v>1</v>
      </c>
      <c r="AQ428">
        <v>12</v>
      </c>
      <c r="AR428">
        <v>0</v>
      </c>
      <c r="AS428">
        <v>0</v>
      </c>
      <c r="AT428">
        <v>106</v>
      </c>
      <c r="AU428" s="11">
        <v>45702</v>
      </c>
      <c r="AV428">
        <v>205</v>
      </c>
      <c r="AW428" s="12">
        <v>45.816666666666663</v>
      </c>
      <c r="AX428" s="13">
        <v>0.59513888888888888</v>
      </c>
      <c r="AY428">
        <v>29</v>
      </c>
      <c r="AZ428">
        <v>19</v>
      </c>
      <c r="BA428" t="s">
        <v>2113</v>
      </c>
      <c r="BB428">
        <v>37</v>
      </c>
      <c r="BC428">
        <v>163</v>
      </c>
      <c r="BD428">
        <v>16</v>
      </c>
      <c r="BE428">
        <v>35</v>
      </c>
      <c r="BH428" t="s">
        <v>676</v>
      </c>
      <c r="BI428">
        <v>25</v>
      </c>
      <c r="BJ428" t="s">
        <v>170</v>
      </c>
      <c r="BK428" t="s">
        <v>109</v>
      </c>
      <c r="BL428">
        <v>82</v>
      </c>
      <c r="BM428">
        <v>12</v>
      </c>
      <c r="BN428">
        <v>15</v>
      </c>
      <c r="BO428">
        <v>27</v>
      </c>
      <c r="BP428">
        <v>-21</v>
      </c>
      <c r="BQ428">
        <v>16</v>
      </c>
      <c r="BR428">
        <v>11</v>
      </c>
      <c r="BS428">
        <v>1</v>
      </c>
      <c r="BT428">
        <v>0</v>
      </c>
      <c r="BU428">
        <v>2</v>
      </c>
      <c r="BV428">
        <v>14</v>
      </c>
      <c r="BW428">
        <v>0</v>
      </c>
      <c r="BX428">
        <v>1</v>
      </c>
      <c r="BY428">
        <v>119</v>
      </c>
      <c r="BZ428" s="11">
        <v>45667</v>
      </c>
      <c r="CA428" s="12">
        <v>236</v>
      </c>
      <c r="CB428" s="13">
        <v>54.449999999999996</v>
      </c>
      <c r="CC428" s="13">
        <v>0.66388888888888886</v>
      </c>
      <c r="CD428">
        <v>96</v>
      </c>
      <c r="CE428">
        <v>83</v>
      </c>
      <c r="CF428" t="s">
        <v>179</v>
      </c>
      <c r="CG428">
        <v>56</v>
      </c>
      <c r="CH428">
        <v>129</v>
      </c>
      <c r="CI428">
        <v>51</v>
      </c>
      <c r="CJ428">
        <v>28</v>
      </c>
      <c r="DD428">
        <v>0.45</v>
      </c>
      <c r="DE428">
        <v>59</v>
      </c>
      <c r="DG428">
        <v>0.75</v>
      </c>
      <c r="DH428">
        <v>70</v>
      </c>
    </row>
    <row r="429" spans="28:112" x14ac:dyDescent="0.3">
      <c r="AB429">
        <v>288</v>
      </c>
      <c r="AC429" t="s">
        <v>582</v>
      </c>
      <c r="AD429">
        <v>19</v>
      </c>
      <c r="AE429" t="s">
        <v>208</v>
      </c>
      <c r="AF429" t="s">
        <v>124</v>
      </c>
      <c r="AG429">
        <v>70</v>
      </c>
      <c r="AH429">
        <v>10</v>
      </c>
      <c r="AI429">
        <v>17</v>
      </c>
      <c r="AJ429">
        <v>27</v>
      </c>
      <c r="AK429">
        <v>2</v>
      </c>
      <c r="AL429">
        <v>58</v>
      </c>
      <c r="AM429">
        <v>7</v>
      </c>
      <c r="AN429">
        <v>3</v>
      </c>
      <c r="AO429">
        <v>0</v>
      </c>
      <c r="AP429">
        <v>0</v>
      </c>
      <c r="AQ429">
        <v>16</v>
      </c>
      <c r="AR429">
        <v>1</v>
      </c>
      <c r="AS429">
        <v>0</v>
      </c>
      <c r="AT429">
        <v>112</v>
      </c>
      <c r="AU429" s="11">
        <v>45908</v>
      </c>
      <c r="AV429">
        <v>201</v>
      </c>
      <c r="AW429" s="12">
        <v>42.759027777777781</v>
      </c>
      <c r="AX429" s="13">
        <v>0.61111111111111105</v>
      </c>
      <c r="AY429">
        <v>4</v>
      </c>
      <c r="AZ429">
        <v>17</v>
      </c>
      <c r="BA429" s="11" t="s">
        <v>223</v>
      </c>
      <c r="BB429">
        <v>28</v>
      </c>
      <c r="BC429">
        <v>30</v>
      </c>
      <c r="BD429">
        <v>17</v>
      </c>
      <c r="BE429">
        <v>39</v>
      </c>
      <c r="BH429" t="s">
        <v>515</v>
      </c>
      <c r="BI429">
        <v>23</v>
      </c>
      <c r="BJ429" t="s">
        <v>193</v>
      </c>
      <c r="BK429" t="s">
        <v>109</v>
      </c>
      <c r="BL429">
        <v>41</v>
      </c>
      <c r="BM429">
        <v>9</v>
      </c>
      <c r="BN429">
        <v>18</v>
      </c>
      <c r="BO429">
        <v>27</v>
      </c>
      <c r="BP429">
        <v>14</v>
      </c>
      <c r="BQ429">
        <v>6</v>
      </c>
      <c r="BR429">
        <v>9</v>
      </c>
      <c r="BS429">
        <v>2</v>
      </c>
      <c r="BT429">
        <v>0</v>
      </c>
      <c r="BU429">
        <v>1</v>
      </c>
      <c r="BV429">
        <v>16</v>
      </c>
      <c r="BW429">
        <v>2</v>
      </c>
      <c r="BX429">
        <v>0</v>
      </c>
      <c r="BY429">
        <v>110</v>
      </c>
      <c r="BZ429" s="11">
        <v>45696</v>
      </c>
      <c r="CA429" s="12">
        <v>205</v>
      </c>
      <c r="CB429" s="13">
        <v>30.936805555555555</v>
      </c>
      <c r="CC429" s="13">
        <v>0.75486111111111109</v>
      </c>
      <c r="CD429">
        <v>251</v>
      </c>
      <c r="CE429">
        <v>245</v>
      </c>
      <c r="CF429" t="s">
        <v>426</v>
      </c>
      <c r="CG429">
        <v>31</v>
      </c>
      <c r="CH429">
        <v>39</v>
      </c>
      <c r="CI429">
        <v>24</v>
      </c>
      <c r="CJ429">
        <v>19</v>
      </c>
      <c r="DD429">
        <v>0.44</v>
      </c>
      <c r="DE429">
        <v>59</v>
      </c>
      <c r="DG429">
        <v>0.74</v>
      </c>
      <c r="DH429">
        <v>70</v>
      </c>
    </row>
    <row r="430" spans="28:112" x14ac:dyDescent="0.3">
      <c r="AB430">
        <v>289</v>
      </c>
      <c r="AC430" t="s">
        <v>585</v>
      </c>
      <c r="AD430">
        <v>29</v>
      </c>
      <c r="AE430" t="s">
        <v>236</v>
      </c>
      <c r="AF430" t="s">
        <v>126</v>
      </c>
      <c r="AG430">
        <v>77</v>
      </c>
      <c r="AH430">
        <v>4</v>
      </c>
      <c r="AI430">
        <v>23</v>
      </c>
      <c r="AJ430">
        <v>27</v>
      </c>
      <c r="AK430">
        <v>22</v>
      </c>
      <c r="AL430">
        <v>26</v>
      </c>
      <c r="AM430">
        <v>4</v>
      </c>
      <c r="AN430">
        <v>0</v>
      </c>
      <c r="AO430">
        <v>0</v>
      </c>
      <c r="AP430">
        <v>0</v>
      </c>
      <c r="AQ430">
        <v>22</v>
      </c>
      <c r="AR430">
        <v>0</v>
      </c>
      <c r="AS430">
        <v>1</v>
      </c>
      <c r="AT430">
        <v>101</v>
      </c>
      <c r="AU430" s="11" t="s">
        <v>530</v>
      </c>
      <c r="AV430">
        <v>261</v>
      </c>
      <c r="AW430" s="12">
        <v>74.295833333333334</v>
      </c>
      <c r="AX430" s="13">
        <v>0.96458333333333324</v>
      </c>
      <c r="AY430">
        <v>0</v>
      </c>
      <c r="AZ430">
        <v>0</v>
      </c>
      <c r="BB430">
        <v>135</v>
      </c>
      <c r="BC430">
        <v>47</v>
      </c>
      <c r="BD430">
        <v>21</v>
      </c>
      <c r="BE430">
        <v>67</v>
      </c>
      <c r="BJ430" t="s">
        <v>71</v>
      </c>
      <c r="BK430" t="s">
        <v>72</v>
      </c>
      <c r="BL430" t="s">
        <v>73</v>
      </c>
      <c r="BM430" t="s">
        <v>74</v>
      </c>
      <c r="BN430" t="s">
        <v>75</v>
      </c>
      <c r="BO430">
        <v>27</v>
      </c>
      <c r="BP430">
        <v>-4</v>
      </c>
      <c r="BQ430">
        <v>36</v>
      </c>
      <c r="BR430">
        <v>11</v>
      </c>
      <c r="BS430">
        <v>1</v>
      </c>
      <c r="CA430" s="12"/>
      <c r="CB430" s="13"/>
      <c r="DD430">
        <v>0.43</v>
      </c>
      <c r="DE430">
        <v>59</v>
      </c>
      <c r="DG430">
        <v>0.73</v>
      </c>
      <c r="DH430">
        <v>70</v>
      </c>
    </row>
    <row r="431" spans="28:112" x14ac:dyDescent="0.3">
      <c r="AB431">
        <v>290</v>
      </c>
      <c r="AC431" t="s">
        <v>603</v>
      </c>
      <c r="AD431">
        <v>25</v>
      </c>
      <c r="AE431" t="s">
        <v>155</v>
      </c>
      <c r="AF431" t="s">
        <v>126</v>
      </c>
      <c r="AG431">
        <v>78</v>
      </c>
      <c r="AH431">
        <v>6</v>
      </c>
      <c r="AI431">
        <v>21</v>
      </c>
      <c r="AJ431">
        <v>27</v>
      </c>
      <c r="AK431">
        <v>4</v>
      </c>
      <c r="AL431">
        <v>85</v>
      </c>
      <c r="AM431">
        <v>5</v>
      </c>
      <c r="AN431">
        <v>1</v>
      </c>
      <c r="AO431">
        <v>0</v>
      </c>
      <c r="AP431">
        <v>1</v>
      </c>
      <c r="AQ431">
        <v>19</v>
      </c>
      <c r="AR431">
        <v>2</v>
      </c>
      <c r="AS431">
        <v>0</v>
      </c>
      <c r="AT431">
        <v>138</v>
      </c>
      <c r="AU431" s="11">
        <v>45720</v>
      </c>
      <c r="AV431">
        <v>331</v>
      </c>
      <c r="AW431" s="12">
        <v>57.560416666666669</v>
      </c>
      <c r="AX431" s="13">
        <v>0.73819444444444438</v>
      </c>
      <c r="AY431">
        <v>0</v>
      </c>
      <c r="AZ431">
        <v>0</v>
      </c>
      <c r="BB431">
        <v>63</v>
      </c>
      <c r="BC431">
        <v>86</v>
      </c>
      <c r="BD431">
        <v>20</v>
      </c>
      <c r="BE431">
        <v>82</v>
      </c>
      <c r="BH431" t="s">
        <v>77</v>
      </c>
      <c r="BI431" t="s">
        <v>78</v>
      </c>
      <c r="BJ431" t="s">
        <v>79</v>
      </c>
      <c r="BK431" t="s">
        <v>80</v>
      </c>
      <c r="BL431" t="s">
        <v>3</v>
      </c>
      <c r="BM431" t="s">
        <v>4</v>
      </c>
      <c r="BN431" t="s">
        <v>5</v>
      </c>
      <c r="BO431">
        <v>27</v>
      </c>
      <c r="BP431">
        <v>1</v>
      </c>
      <c r="BQ431">
        <v>26</v>
      </c>
      <c r="BR431">
        <v>10</v>
      </c>
      <c r="BS431">
        <v>2</v>
      </c>
      <c r="BT431" t="s">
        <v>85</v>
      </c>
      <c r="BU431" t="s">
        <v>86</v>
      </c>
      <c r="BV431" t="s">
        <v>87</v>
      </c>
      <c r="BW431" t="s">
        <v>88</v>
      </c>
      <c r="BX431" t="s">
        <v>89</v>
      </c>
      <c r="BY431" t="s">
        <v>90</v>
      </c>
      <c r="BZ431" t="s">
        <v>91</v>
      </c>
      <c r="CA431" s="12" t="s">
        <v>92</v>
      </c>
      <c r="CB431" s="13" t="s">
        <v>93</v>
      </c>
      <c r="CC431" t="s">
        <v>94</v>
      </c>
      <c r="CD431" t="s">
        <v>95</v>
      </c>
      <c r="CE431" t="s">
        <v>96</v>
      </c>
      <c r="CF431" t="s">
        <v>97</v>
      </c>
      <c r="CG431" t="s">
        <v>98</v>
      </c>
      <c r="CH431" t="s">
        <v>99</v>
      </c>
      <c r="CI431" t="s">
        <v>100</v>
      </c>
      <c r="CJ431" t="s">
        <v>101</v>
      </c>
      <c r="CK431" t="s">
        <v>102</v>
      </c>
      <c r="DD431">
        <v>0.42</v>
      </c>
      <c r="DE431">
        <v>59</v>
      </c>
      <c r="DG431">
        <v>0.72</v>
      </c>
      <c r="DH431">
        <v>70</v>
      </c>
    </row>
    <row r="432" spans="28:112" x14ac:dyDescent="0.3">
      <c r="AB432">
        <v>291</v>
      </c>
      <c r="AC432" t="s">
        <v>586</v>
      </c>
      <c r="AD432">
        <v>32</v>
      </c>
      <c r="AE432" t="s">
        <v>284</v>
      </c>
      <c r="AF432" t="s">
        <v>126</v>
      </c>
      <c r="AG432">
        <v>79</v>
      </c>
      <c r="AH432">
        <v>7</v>
      </c>
      <c r="AI432">
        <v>20</v>
      </c>
      <c r="AJ432">
        <v>27</v>
      </c>
      <c r="AK432">
        <v>22</v>
      </c>
      <c r="AL432">
        <v>31</v>
      </c>
      <c r="AM432">
        <v>7</v>
      </c>
      <c r="AN432">
        <v>0</v>
      </c>
      <c r="AO432">
        <v>0</v>
      </c>
      <c r="AP432">
        <v>1</v>
      </c>
      <c r="AQ432">
        <v>20</v>
      </c>
      <c r="AR432">
        <v>0</v>
      </c>
      <c r="AS432">
        <v>0</v>
      </c>
      <c r="AT432">
        <v>108</v>
      </c>
      <c r="AU432" s="11">
        <v>45783</v>
      </c>
      <c r="AV432">
        <v>257</v>
      </c>
      <c r="AW432" s="12">
        <v>69.906944444444449</v>
      </c>
      <c r="AX432" s="13">
        <v>0.8847222222222223</v>
      </c>
      <c r="AY432">
        <v>0</v>
      </c>
      <c r="AZ432">
        <v>0</v>
      </c>
      <c r="BB432">
        <v>146</v>
      </c>
      <c r="BC432">
        <v>99</v>
      </c>
      <c r="BD432">
        <v>31</v>
      </c>
      <c r="BE432">
        <v>52</v>
      </c>
      <c r="BH432" t="s">
        <v>690</v>
      </c>
      <c r="BI432">
        <v>22</v>
      </c>
      <c r="BJ432" t="s">
        <v>118</v>
      </c>
      <c r="BK432" t="s">
        <v>124</v>
      </c>
      <c r="BL432">
        <v>56</v>
      </c>
      <c r="BM432">
        <v>14</v>
      </c>
      <c r="BN432">
        <v>13</v>
      </c>
      <c r="BO432">
        <v>27</v>
      </c>
      <c r="BP432">
        <v>9</v>
      </c>
      <c r="BQ432">
        <v>14</v>
      </c>
      <c r="BR432">
        <v>5</v>
      </c>
      <c r="BS432">
        <v>4</v>
      </c>
      <c r="BT432">
        <v>0</v>
      </c>
      <c r="BU432">
        <v>1</v>
      </c>
      <c r="BV432">
        <v>11</v>
      </c>
      <c r="BW432">
        <v>2</v>
      </c>
      <c r="BX432">
        <v>0</v>
      </c>
      <c r="BY432">
        <v>96</v>
      </c>
      <c r="BZ432" s="11">
        <v>45822</v>
      </c>
      <c r="CA432" s="12">
        <v>168</v>
      </c>
      <c r="CB432" s="13">
        <v>26.545138888888889</v>
      </c>
      <c r="CC432" s="13">
        <v>0.47430555555555554</v>
      </c>
      <c r="CD432">
        <v>3</v>
      </c>
      <c r="CE432">
        <v>8</v>
      </c>
      <c r="CF432" s="11">
        <v>45743</v>
      </c>
      <c r="CG432">
        <v>24</v>
      </c>
      <c r="CH432">
        <v>34</v>
      </c>
      <c r="CI432">
        <v>28</v>
      </c>
      <c r="CJ432">
        <v>18</v>
      </c>
      <c r="DD432">
        <v>0.41</v>
      </c>
      <c r="DE432">
        <v>59</v>
      </c>
      <c r="DG432">
        <v>0.71</v>
      </c>
      <c r="DH432">
        <v>70</v>
      </c>
    </row>
    <row r="433" spans="28:112" x14ac:dyDescent="0.3">
      <c r="AB433">
        <v>292</v>
      </c>
      <c r="AC433" t="s">
        <v>587</v>
      </c>
      <c r="AD433">
        <v>28</v>
      </c>
      <c r="AE433" t="s">
        <v>178</v>
      </c>
      <c r="AF433" t="s">
        <v>124</v>
      </c>
      <c r="AG433">
        <v>76</v>
      </c>
      <c r="AH433">
        <v>14</v>
      </c>
      <c r="AI433">
        <v>13</v>
      </c>
      <c r="AJ433">
        <v>27</v>
      </c>
      <c r="AK433">
        <v>6</v>
      </c>
      <c r="AL433">
        <v>22</v>
      </c>
      <c r="AM433">
        <v>13</v>
      </c>
      <c r="AN433">
        <v>0</v>
      </c>
      <c r="AO433">
        <v>1</v>
      </c>
      <c r="AP433">
        <v>3</v>
      </c>
      <c r="AQ433">
        <v>10</v>
      </c>
      <c r="AR433">
        <v>3</v>
      </c>
      <c r="AS433">
        <v>0</v>
      </c>
      <c r="AT433">
        <v>87</v>
      </c>
      <c r="AU433" s="11">
        <v>45673</v>
      </c>
      <c r="AV433">
        <v>167</v>
      </c>
      <c r="AW433" s="12">
        <v>40.934027777777779</v>
      </c>
      <c r="AX433" s="13">
        <v>0.53888888888888886</v>
      </c>
      <c r="AY433">
        <v>5</v>
      </c>
      <c r="AZ433">
        <v>6</v>
      </c>
      <c r="BA433" t="s">
        <v>121</v>
      </c>
      <c r="BB433">
        <v>28</v>
      </c>
      <c r="BC433">
        <v>68</v>
      </c>
      <c r="BD433">
        <v>10</v>
      </c>
      <c r="BE433">
        <v>48</v>
      </c>
      <c r="BH433" t="s">
        <v>474</v>
      </c>
      <c r="BI433">
        <v>28</v>
      </c>
      <c r="BJ433" t="s">
        <v>201</v>
      </c>
      <c r="BK433" t="s">
        <v>105</v>
      </c>
      <c r="BL433">
        <v>68</v>
      </c>
      <c r="BM433">
        <v>10</v>
      </c>
      <c r="BN433">
        <v>17</v>
      </c>
      <c r="BT433">
        <v>0</v>
      </c>
      <c r="BU433">
        <v>2</v>
      </c>
      <c r="BV433">
        <v>17</v>
      </c>
      <c r="BW433">
        <v>0</v>
      </c>
      <c r="BX433">
        <v>0</v>
      </c>
      <c r="BY433">
        <v>110</v>
      </c>
      <c r="BZ433" s="11">
        <v>45666</v>
      </c>
      <c r="CA433" s="12">
        <v>217</v>
      </c>
      <c r="CB433" s="13">
        <v>34.481249999999996</v>
      </c>
      <c r="CC433" s="13">
        <v>0.50694444444444442</v>
      </c>
      <c r="CD433">
        <v>15</v>
      </c>
      <c r="CE433">
        <v>16</v>
      </c>
      <c r="CF433" t="s">
        <v>128</v>
      </c>
      <c r="CG433">
        <v>22</v>
      </c>
      <c r="CH433">
        <v>234</v>
      </c>
      <c r="CI433">
        <v>35</v>
      </c>
      <c r="CJ433">
        <v>18</v>
      </c>
      <c r="DD433">
        <v>0.4</v>
      </c>
      <c r="DE433">
        <v>59</v>
      </c>
      <c r="DG433">
        <v>0.7</v>
      </c>
      <c r="DH433">
        <v>70</v>
      </c>
    </row>
    <row r="434" spans="28:112" x14ac:dyDescent="0.3">
      <c r="AB434">
        <v>293</v>
      </c>
      <c r="AC434" t="s">
        <v>588</v>
      </c>
      <c r="AD434">
        <v>29</v>
      </c>
      <c r="AE434" t="s">
        <v>120</v>
      </c>
      <c r="AF434" t="s">
        <v>105</v>
      </c>
      <c r="AG434">
        <v>54</v>
      </c>
      <c r="AH434">
        <v>14</v>
      </c>
      <c r="AI434">
        <v>13</v>
      </c>
      <c r="AJ434">
        <v>27</v>
      </c>
      <c r="AK434">
        <v>15</v>
      </c>
      <c r="AL434">
        <v>16</v>
      </c>
      <c r="AM434">
        <v>8</v>
      </c>
      <c r="AN434">
        <v>6</v>
      </c>
      <c r="AO434">
        <v>0</v>
      </c>
      <c r="AP434">
        <v>4</v>
      </c>
      <c r="AQ434">
        <v>11</v>
      </c>
      <c r="AR434">
        <v>2</v>
      </c>
      <c r="AS434">
        <v>0</v>
      </c>
      <c r="AT434">
        <v>101</v>
      </c>
      <c r="AU434" s="11">
        <v>45913</v>
      </c>
      <c r="AV434">
        <v>198</v>
      </c>
      <c r="AW434" s="12">
        <v>32.547916666666666</v>
      </c>
      <c r="AX434" s="13">
        <v>0.60277777777777775</v>
      </c>
      <c r="AY434">
        <v>1</v>
      </c>
      <c r="AZ434">
        <v>6</v>
      </c>
      <c r="BA434" s="11">
        <v>45730</v>
      </c>
      <c r="BB434">
        <v>18</v>
      </c>
      <c r="BC434">
        <v>25</v>
      </c>
      <c r="BD434">
        <v>8</v>
      </c>
      <c r="BE434">
        <v>24</v>
      </c>
      <c r="BH434" t="s">
        <v>877</v>
      </c>
      <c r="BI434">
        <v>33</v>
      </c>
      <c r="BJ434" t="s">
        <v>118</v>
      </c>
      <c r="BK434" t="s">
        <v>126</v>
      </c>
      <c r="BL434">
        <v>78</v>
      </c>
      <c r="BM434">
        <v>1</v>
      </c>
      <c r="BN434">
        <v>25</v>
      </c>
      <c r="BO434" t="s">
        <v>81</v>
      </c>
      <c r="BP434" t="s">
        <v>7</v>
      </c>
      <c r="BQ434" t="s">
        <v>82</v>
      </c>
      <c r="BR434" t="s">
        <v>83</v>
      </c>
      <c r="BS434" t="s">
        <v>84</v>
      </c>
      <c r="BT434">
        <v>0</v>
      </c>
      <c r="BU434">
        <v>0</v>
      </c>
      <c r="BV434">
        <v>25</v>
      </c>
      <c r="BW434">
        <v>0</v>
      </c>
      <c r="BX434">
        <v>0</v>
      </c>
      <c r="BY434">
        <v>52</v>
      </c>
      <c r="BZ434" s="11">
        <v>45901</v>
      </c>
      <c r="CA434" s="12">
        <v>120</v>
      </c>
      <c r="CB434" s="13">
        <v>70.59375</v>
      </c>
      <c r="CC434" s="13">
        <v>0.90486111111111101</v>
      </c>
      <c r="CD434">
        <v>0</v>
      </c>
      <c r="CE434">
        <v>0</v>
      </c>
      <c r="CG434">
        <v>159</v>
      </c>
      <c r="CH434">
        <v>41</v>
      </c>
      <c r="CI434">
        <v>20</v>
      </c>
      <c r="CJ434">
        <v>53</v>
      </c>
      <c r="DD434">
        <v>0.39</v>
      </c>
      <c r="DE434">
        <v>58</v>
      </c>
      <c r="DG434">
        <v>0.69</v>
      </c>
      <c r="DH434">
        <v>69</v>
      </c>
    </row>
    <row r="435" spans="28:112" x14ac:dyDescent="0.3">
      <c r="AB435">
        <v>294</v>
      </c>
      <c r="AC435" t="s">
        <v>589</v>
      </c>
      <c r="AD435">
        <v>33</v>
      </c>
      <c r="AE435" t="s">
        <v>130</v>
      </c>
      <c r="AF435" t="s">
        <v>124</v>
      </c>
      <c r="AG435">
        <v>74</v>
      </c>
      <c r="AH435">
        <v>14</v>
      </c>
      <c r="AI435">
        <v>13</v>
      </c>
      <c r="AJ435">
        <v>27</v>
      </c>
      <c r="AK435">
        <v>-6</v>
      </c>
      <c r="AL435">
        <v>12</v>
      </c>
      <c r="AM435">
        <v>11</v>
      </c>
      <c r="AN435">
        <v>2</v>
      </c>
      <c r="AO435">
        <v>1</v>
      </c>
      <c r="AP435">
        <v>3</v>
      </c>
      <c r="AQ435">
        <v>11</v>
      </c>
      <c r="AR435">
        <v>2</v>
      </c>
      <c r="AS435">
        <v>0</v>
      </c>
      <c r="AT435">
        <v>92</v>
      </c>
      <c r="AU435" s="11">
        <v>45703</v>
      </c>
      <c r="AV435">
        <v>186</v>
      </c>
      <c r="AW435" s="12">
        <v>42.939583333333331</v>
      </c>
      <c r="AX435" s="13">
        <v>0.5805555555555556</v>
      </c>
      <c r="AY435">
        <v>4</v>
      </c>
      <c r="AZ435">
        <v>16</v>
      </c>
      <c r="BA435" t="s">
        <v>268</v>
      </c>
      <c r="BB435">
        <v>56</v>
      </c>
      <c r="BC435">
        <v>122</v>
      </c>
      <c r="BD435">
        <v>24</v>
      </c>
      <c r="BE435">
        <v>56</v>
      </c>
      <c r="BH435" t="s">
        <v>729</v>
      </c>
      <c r="BI435">
        <v>30</v>
      </c>
      <c r="BJ435" t="s">
        <v>189</v>
      </c>
      <c r="BK435" t="s">
        <v>105</v>
      </c>
      <c r="BL435">
        <v>71</v>
      </c>
      <c r="BM435">
        <v>10</v>
      </c>
      <c r="BN435">
        <v>16</v>
      </c>
      <c r="BO435">
        <v>27</v>
      </c>
      <c r="BP435">
        <v>4</v>
      </c>
      <c r="BQ435">
        <v>4</v>
      </c>
      <c r="BR435">
        <v>13</v>
      </c>
      <c r="BS435">
        <v>1</v>
      </c>
      <c r="BT435">
        <v>0</v>
      </c>
      <c r="BU435">
        <v>1</v>
      </c>
      <c r="BV435">
        <v>16</v>
      </c>
      <c r="BW435">
        <v>0</v>
      </c>
      <c r="BX435">
        <v>0</v>
      </c>
      <c r="BY435">
        <v>86</v>
      </c>
      <c r="BZ435" s="11">
        <v>45819</v>
      </c>
      <c r="CA435" s="12">
        <v>174</v>
      </c>
      <c r="CB435" s="13">
        <v>42.226388888888884</v>
      </c>
      <c r="CC435" s="13">
        <v>0.59444444444444444</v>
      </c>
      <c r="CD435">
        <v>173</v>
      </c>
      <c r="CE435">
        <v>184</v>
      </c>
      <c r="CF435" t="s">
        <v>498</v>
      </c>
      <c r="CG435">
        <v>46</v>
      </c>
      <c r="CH435">
        <v>109</v>
      </c>
      <c r="CI435">
        <v>27</v>
      </c>
      <c r="CJ435">
        <v>12</v>
      </c>
      <c r="DD435">
        <v>0.38</v>
      </c>
      <c r="DE435">
        <v>58</v>
      </c>
      <c r="DG435">
        <v>0.68</v>
      </c>
      <c r="DH435">
        <v>69</v>
      </c>
    </row>
    <row r="436" spans="28:112" x14ac:dyDescent="0.3">
      <c r="AB436">
        <v>295</v>
      </c>
      <c r="AC436" t="s">
        <v>590</v>
      </c>
      <c r="AD436">
        <v>26</v>
      </c>
      <c r="AE436" t="s">
        <v>186</v>
      </c>
      <c r="AF436" t="s">
        <v>109</v>
      </c>
      <c r="AG436">
        <v>63</v>
      </c>
      <c r="AH436">
        <v>12</v>
      </c>
      <c r="AI436">
        <v>15</v>
      </c>
      <c r="AJ436">
        <v>27</v>
      </c>
      <c r="AK436">
        <v>-2</v>
      </c>
      <c r="AL436">
        <v>16</v>
      </c>
      <c r="AM436">
        <v>10</v>
      </c>
      <c r="AN436">
        <v>2</v>
      </c>
      <c r="AO436">
        <v>0</v>
      </c>
      <c r="AP436">
        <v>1</v>
      </c>
      <c r="AQ436">
        <v>14</v>
      </c>
      <c r="AR436">
        <v>1</v>
      </c>
      <c r="AS436">
        <v>0</v>
      </c>
      <c r="AT436">
        <v>67</v>
      </c>
      <c r="AU436" s="11">
        <v>45917</v>
      </c>
      <c r="AV436">
        <v>134</v>
      </c>
      <c r="AW436" s="12">
        <v>35.90902777777778</v>
      </c>
      <c r="AX436" s="13">
        <v>0.57013888888888886</v>
      </c>
      <c r="AY436">
        <v>340</v>
      </c>
      <c r="AZ436">
        <v>320</v>
      </c>
      <c r="BA436" t="s">
        <v>140</v>
      </c>
      <c r="BB436">
        <v>73</v>
      </c>
      <c r="BC436">
        <v>25</v>
      </c>
      <c r="BD436">
        <v>8</v>
      </c>
      <c r="BE436">
        <v>40</v>
      </c>
      <c r="BH436" t="s">
        <v>537</v>
      </c>
      <c r="BI436">
        <v>21</v>
      </c>
      <c r="BJ436" t="s">
        <v>193</v>
      </c>
      <c r="BK436" t="s">
        <v>109</v>
      </c>
      <c r="BL436">
        <v>72</v>
      </c>
      <c r="BM436">
        <v>13</v>
      </c>
      <c r="BN436">
        <v>13</v>
      </c>
      <c r="BO436">
        <v>27</v>
      </c>
      <c r="BP436">
        <v>17</v>
      </c>
      <c r="BQ436">
        <v>41</v>
      </c>
      <c r="BR436">
        <v>10</v>
      </c>
      <c r="BS436">
        <v>0</v>
      </c>
      <c r="BT436">
        <v>1</v>
      </c>
      <c r="BU436">
        <v>1</v>
      </c>
      <c r="BV436">
        <v>13</v>
      </c>
      <c r="BW436">
        <v>0</v>
      </c>
      <c r="BX436">
        <v>0</v>
      </c>
      <c r="BY436">
        <v>97</v>
      </c>
      <c r="BZ436" s="11">
        <v>45760</v>
      </c>
      <c r="CA436" s="12">
        <v>184</v>
      </c>
      <c r="CB436" s="13">
        <v>44.229166666666664</v>
      </c>
      <c r="CC436" s="13">
        <v>0.61458333333333337</v>
      </c>
      <c r="CD436">
        <v>197</v>
      </c>
      <c r="CE436">
        <v>252</v>
      </c>
      <c r="CF436" t="s">
        <v>219</v>
      </c>
      <c r="CG436">
        <v>41</v>
      </c>
      <c r="CH436">
        <v>129</v>
      </c>
      <c r="CI436">
        <v>28</v>
      </c>
      <c r="CJ436">
        <v>19</v>
      </c>
      <c r="DD436">
        <v>0.37</v>
      </c>
      <c r="DE436">
        <v>58</v>
      </c>
      <c r="DG436">
        <v>0.67</v>
      </c>
      <c r="DH436">
        <v>69</v>
      </c>
    </row>
    <row r="437" spans="28:112" x14ac:dyDescent="0.3">
      <c r="AB437">
        <v>296</v>
      </c>
      <c r="AC437" t="s">
        <v>591</v>
      </c>
      <c r="AD437">
        <v>26</v>
      </c>
      <c r="AE437" t="s">
        <v>178</v>
      </c>
      <c r="AF437" t="s">
        <v>105</v>
      </c>
      <c r="AG437">
        <v>75</v>
      </c>
      <c r="AH437">
        <v>7</v>
      </c>
      <c r="AI437">
        <v>20</v>
      </c>
      <c r="AJ437">
        <v>27</v>
      </c>
      <c r="AK437">
        <v>-1</v>
      </c>
      <c r="AL437">
        <v>18</v>
      </c>
      <c r="AM437">
        <v>7</v>
      </c>
      <c r="AN437">
        <v>0</v>
      </c>
      <c r="AO437">
        <v>0</v>
      </c>
      <c r="AP437">
        <v>1</v>
      </c>
      <c r="AQ437">
        <v>19</v>
      </c>
      <c r="AR437">
        <v>1</v>
      </c>
      <c r="AS437">
        <v>0</v>
      </c>
      <c r="AT437">
        <v>88</v>
      </c>
      <c r="AU437" s="11" t="s">
        <v>539</v>
      </c>
      <c r="AV437">
        <v>174</v>
      </c>
      <c r="AW437" s="12">
        <v>38.643055555555556</v>
      </c>
      <c r="AX437" s="13">
        <v>0.51527777777777783</v>
      </c>
      <c r="AY437">
        <v>9</v>
      </c>
      <c r="AZ437">
        <v>18</v>
      </c>
      <c r="BA437" s="11" t="s">
        <v>156</v>
      </c>
      <c r="BB437">
        <v>27</v>
      </c>
      <c r="BC437">
        <v>54</v>
      </c>
      <c r="BD437">
        <v>9</v>
      </c>
      <c r="BE437">
        <v>42</v>
      </c>
      <c r="BH437" t="s">
        <v>1136</v>
      </c>
      <c r="BI437">
        <v>32</v>
      </c>
      <c r="BJ437" t="s">
        <v>189</v>
      </c>
      <c r="BK437" t="s">
        <v>126</v>
      </c>
      <c r="BL437">
        <v>78</v>
      </c>
      <c r="BM437">
        <v>6</v>
      </c>
      <c r="BN437">
        <v>20</v>
      </c>
      <c r="BO437">
        <v>26</v>
      </c>
      <c r="BP437">
        <v>17</v>
      </c>
      <c r="BQ437">
        <v>40</v>
      </c>
      <c r="BR437">
        <v>1</v>
      </c>
      <c r="BS437">
        <v>0</v>
      </c>
      <c r="BT437">
        <v>0</v>
      </c>
      <c r="BU437">
        <v>1</v>
      </c>
      <c r="BV437">
        <v>19</v>
      </c>
      <c r="BW437">
        <v>0</v>
      </c>
      <c r="BX437">
        <v>1</v>
      </c>
      <c r="BY437">
        <v>91</v>
      </c>
      <c r="BZ437" s="11">
        <v>45814</v>
      </c>
      <c r="CA437" s="12">
        <v>218</v>
      </c>
      <c r="CB437" s="13">
        <v>63.895138888888887</v>
      </c>
      <c r="CC437" s="13">
        <v>0.81944444444444453</v>
      </c>
      <c r="CD437">
        <v>0</v>
      </c>
      <c r="CE437">
        <v>0</v>
      </c>
      <c r="CG437">
        <v>170</v>
      </c>
      <c r="CH437">
        <v>92</v>
      </c>
      <c r="CI437">
        <v>21</v>
      </c>
      <c r="CJ437">
        <v>26</v>
      </c>
      <c r="DD437">
        <v>0.36</v>
      </c>
      <c r="DE437">
        <v>58</v>
      </c>
      <c r="DG437">
        <v>0.66</v>
      </c>
      <c r="DH437">
        <v>69</v>
      </c>
    </row>
    <row r="438" spans="28:112" x14ac:dyDescent="0.3">
      <c r="AB438">
        <v>297</v>
      </c>
      <c r="AC438" t="s">
        <v>592</v>
      </c>
      <c r="AD438">
        <v>26</v>
      </c>
      <c r="AE438" t="s">
        <v>265</v>
      </c>
      <c r="AF438" t="s">
        <v>109</v>
      </c>
      <c r="AG438">
        <v>68</v>
      </c>
      <c r="AH438">
        <v>13</v>
      </c>
      <c r="AI438">
        <v>14</v>
      </c>
      <c r="AJ438">
        <v>27</v>
      </c>
      <c r="AK438">
        <v>-11</v>
      </c>
      <c r="AL438">
        <v>6</v>
      </c>
      <c r="AM438">
        <v>7</v>
      </c>
      <c r="AN438">
        <v>5</v>
      </c>
      <c r="AO438">
        <v>1</v>
      </c>
      <c r="AP438">
        <v>1</v>
      </c>
      <c r="AQ438">
        <v>11</v>
      </c>
      <c r="AR438">
        <v>3</v>
      </c>
      <c r="AS438">
        <v>0</v>
      </c>
      <c r="AT438">
        <v>116</v>
      </c>
      <c r="AU438" s="11">
        <v>45699</v>
      </c>
      <c r="AV438">
        <v>265</v>
      </c>
      <c r="AW438" s="12">
        <v>47.695833333333333</v>
      </c>
      <c r="AX438" s="13">
        <v>0.70138888888888884</v>
      </c>
      <c r="AY438">
        <v>143</v>
      </c>
      <c r="AZ438">
        <v>169</v>
      </c>
      <c r="BA438" s="11" t="s">
        <v>176</v>
      </c>
      <c r="BB438">
        <v>29</v>
      </c>
      <c r="BC438">
        <v>12</v>
      </c>
      <c r="BD438">
        <v>14</v>
      </c>
      <c r="BE438">
        <v>47</v>
      </c>
      <c r="BH438" t="s">
        <v>626</v>
      </c>
      <c r="BI438">
        <v>29</v>
      </c>
      <c r="BJ438" t="s">
        <v>147</v>
      </c>
      <c r="BK438" t="s">
        <v>126</v>
      </c>
      <c r="BL438">
        <v>82</v>
      </c>
      <c r="BM438">
        <v>5</v>
      </c>
      <c r="BN438">
        <v>21</v>
      </c>
      <c r="BO438">
        <v>26</v>
      </c>
      <c r="BP438">
        <v>-10</v>
      </c>
      <c r="BQ438">
        <v>26</v>
      </c>
      <c r="BR438">
        <v>10</v>
      </c>
      <c r="BS438">
        <v>0</v>
      </c>
      <c r="BT438">
        <v>0</v>
      </c>
      <c r="BU438">
        <v>0</v>
      </c>
      <c r="BV438">
        <v>20</v>
      </c>
      <c r="BW438">
        <v>0</v>
      </c>
      <c r="BX438">
        <v>1</v>
      </c>
      <c r="BY438">
        <v>114</v>
      </c>
      <c r="BZ438" s="11">
        <v>45751</v>
      </c>
      <c r="CA438" s="12">
        <v>251</v>
      </c>
      <c r="CB438" s="13">
        <v>69.945138888888891</v>
      </c>
      <c r="CC438" s="13">
        <v>0.85277777777777775</v>
      </c>
      <c r="CD438">
        <v>0</v>
      </c>
      <c r="CE438">
        <v>0</v>
      </c>
      <c r="CG438">
        <v>162</v>
      </c>
      <c r="CH438">
        <v>74</v>
      </c>
      <c r="CI438">
        <v>31</v>
      </c>
      <c r="CJ438">
        <v>34</v>
      </c>
      <c r="CK438" t="s">
        <v>1564</v>
      </c>
      <c r="DD438">
        <v>0.35</v>
      </c>
      <c r="DE438">
        <v>58</v>
      </c>
      <c r="DG438">
        <v>0.65</v>
      </c>
      <c r="DH438">
        <v>69</v>
      </c>
    </row>
    <row r="439" spans="28:112" x14ac:dyDescent="0.3">
      <c r="AB439">
        <v>298</v>
      </c>
      <c r="AC439" t="s">
        <v>593</v>
      </c>
      <c r="AD439">
        <v>23</v>
      </c>
      <c r="AE439" t="s">
        <v>265</v>
      </c>
      <c r="AF439" t="s">
        <v>109</v>
      </c>
      <c r="AG439">
        <v>54</v>
      </c>
      <c r="AH439">
        <v>13</v>
      </c>
      <c r="AI439">
        <v>14</v>
      </c>
      <c r="AJ439">
        <v>27</v>
      </c>
      <c r="AK439">
        <v>-7</v>
      </c>
      <c r="AL439">
        <v>14</v>
      </c>
      <c r="AM439">
        <v>12</v>
      </c>
      <c r="AN439">
        <v>1</v>
      </c>
      <c r="AO439">
        <v>0</v>
      </c>
      <c r="AP439">
        <v>2</v>
      </c>
      <c r="AQ439">
        <v>6</v>
      </c>
      <c r="AR439">
        <v>8</v>
      </c>
      <c r="AS439">
        <v>0</v>
      </c>
      <c r="AT439">
        <v>111</v>
      </c>
      <c r="AU439" s="11">
        <v>45849</v>
      </c>
      <c r="AV439">
        <v>211</v>
      </c>
      <c r="AW439" s="12">
        <v>36.166666666666664</v>
      </c>
      <c r="AX439" s="13">
        <v>0.6694444444444444</v>
      </c>
      <c r="AY439">
        <v>90</v>
      </c>
      <c r="AZ439">
        <v>151</v>
      </c>
      <c r="BA439" t="s">
        <v>594</v>
      </c>
      <c r="BB439">
        <v>26</v>
      </c>
      <c r="BC439">
        <v>26</v>
      </c>
      <c r="BD439">
        <v>10</v>
      </c>
      <c r="BE439">
        <v>40</v>
      </c>
      <c r="BH439" t="s">
        <v>946</v>
      </c>
      <c r="BI439">
        <v>30</v>
      </c>
      <c r="BJ439" t="s">
        <v>115</v>
      </c>
      <c r="BK439" t="s">
        <v>126</v>
      </c>
      <c r="BL439">
        <v>73</v>
      </c>
      <c r="BM439">
        <v>3</v>
      </c>
      <c r="BN439">
        <v>23</v>
      </c>
      <c r="BO439">
        <v>26</v>
      </c>
      <c r="BP439">
        <v>10</v>
      </c>
      <c r="BQ439">
        <v>66</v>
      </c>
      <c r="BR439">
        <v>10</v>
      </c>
      <c r="BS439">
        <v>2</v>
      </c>
      <c r="BT439">
        <v>0</v>
      </c>
      <c r="BU439">
        <v>0</v>
      </c>
      <c r="BV439">
        <v>19</v>
      </c>
      <c r="BW439">
        <v>4</v>
      </c>
      <c r="BX439">
        <v>0</v>
      </c>
      <c r="BY439">
        <v>99</v>
      </c>
      <c r="BZ439" t="s">
        <v>339</v>
      </c>
      <c r="CA439" s="12">
        <v>225</v>
      </c>
      <c r="CB439" s="13">
        <v>70.831249999999997</v>
      </c>
      <c r="CC439" s="13">
        <v>0.97013888888888899</v>
      </c>
      <c r="CD439">
        <v>0</v>
      </c>
      <c r="CE439">
        <v>0</v>
      </c>
      <c r="CG439">
        <v>100</v>
      </c>
      <c r="CH439">
        <v>49</v>
      </c>
      <c r="CI439">
        <v>29</v>
      </c>
      <c r="CJ439">
        <v>47</v>
      </c>
      <c r="DD439">
        <v>0.34</v>
      </c>
      <c r="DE439">
        <v>58</v>
      </c>
      <c r="DG439">
        <v>0.64</v>
      </c>
      <c r="DH439">
        <v>69</v>
      </c>
    </row>
    <row r="440" spans="28:112" x14ac:dyDescent="0.3">
      <c r="AB440">
        <v>299</v>
      </c>
      <c r="AC440" t="s">
        <v>613</v>
      </c>
      <c r="AD440">
        <v>28</v>
      </c>
      <c r="AE440" t="s">
        <v>160</v>
      </c>
      <c r="AF440" t="s">
        <v>126</v>
      </c>
      <c r="AG440">
        <v>74</v>
      </c>
      <c r="AH440">
        <v>3</v>
      </c>
      <c r="AI440">
        <v>24</v>
      </c>
      <c r="AJ440">
        <v>27</v>
      </c>
      <c r="AK440">
        <v>5</v>
      </c>
      <c r="AL440">
        <v>43</v>
      </c>
      <c r="AM440">
        <v>3</v>
      </c>
      <c r="AN440">
        <v>0</v>
      </c>
      <c r="AO440">
        <v>0</v>
      </c>
      <c r="AP440">
        <v>1</v>
      </c>
      <c r="AQ440">
        <v>23</v>
      </c>
      <c r="AR440">
        <v>0</v>
      </c>
      <c r="AS440">
        <v>1</v>
      </c>
      <c r="AT440">
        <v>67</v>
      </c>
      <c r="AU440" s="11">
        <v>45781</v>
      </c>
      <c r="AV440">
        <v>208</v>
      </c>
      <c r="AW440" s="12">
        <v>66.806249999999991</v>
      </c>
      <c r="AX440" s="13">
        <v>0.90277777777777779</v>
      </c>
      <c r="AY440">
        <v>0</v>
      </c>
      <c r="AZ440">
        <v>0</v>
      </c>
      <c r="BB440">
        <v>137</v>
      </c>
      <c r="BC440">
        <v>77</v>
      </c>
      <c r="BD440">
        <v>32</v>
      </c>
      <c r="BE440">
        <v>85</v>
      </c>
      <c r="BH440" t="s">
        <v>640</v>
      </c>
      <c r="BI440">
        <v>24</v>
      </c>
      <c r="BJ440" t="s">
        <v>1456</v>
      </c>
      <c r="BK440" t="s">
        <v>109</v>
      </c>
      <c r="BL440">
        <v>67</v>
      </c>
      <c r="BM440">
        <v>8</v>
      </c>
      <c r="BN440">
        <v>18</v>
      </c>
      <c r="BO440">
        <v>26</v>
      </c>
      <c r="BP440">
        <v>-14</v>
      </c>
      <c r="BQ440">
        <v>74</v>
      </c>
      <c r="BR440">
        <v>6</v>
      </c>
      <c r="BS440">
        <v>0</v>
      </c>
      <c r="BT440">
        <v>0</v>
      </c>
      <c r="BU440">
        <v>2</v>
      </c>
      <c r="BV440">
        <v>18</v>
      </c>
      <c r="BW440">
        <v>0</v>
      </c>
      <c r="BX440">
        <v>0</v>
      </c>
      <c r="BY440">
        <v>56</v>
      </c>
      <c r="BZ440" s="11">
        <v>45730</v>
      </c>
      <c r="CA440" s="12">
        <v>122</v>
      </c>
      <c r="CB440" s="13">
        <v>35.243055555555557</v>
      </c>
      <c r="CC440" s="13">
        <v>0.52569444444444446</v>
      </c>
      <c r="CD440">
        <v>294</v>
      </c>
      <c r="CE440">
        <v>356</v>
      </c>
      <c r="CF440" t="s">
        <v>297</v>
      </c>
      <c r="CG440">
        <v>42</v>
      </c>
      <c r="CH440">
        <v>204</v>
      </c>
      <c r="CI440">
        <v>12</v>
      </c>
      <c r="CJ440">
        <v>16</v>
      </c>
      <c r="DD440">
        <v>0.33</v>
      </c>
      <c r="DE440">
        <v>58</v>
      </c>
      <c r="DG440">
        <v>0.63</v>
      </c>
      <c r="DH440">
        <v>69</v>
      </c>
    </row>
    <row r="441" spans="28:112" x14ac:dyDescent="0.3">
      <c r="AB441">
        <v>299</v>
      </c>
      <c r="AC441" t="s">
        <v>613</v>
      </c>
      <c r="AD441">
        <v>28</v>
      </c>
      <c r="AE441" t="s">
        <v>134</v>
      </c>
      <c r="AF441" t="s">
        <v>126</v>
      </c>
      <c r="AG441">
        <v>47</v>
      </c>
      <c r="AH441">
        <v>3</v>
      </c>
      <c r="AI441">
        <v>15</v>
      </c>
      <c r="AJ441">
        <v>18</v>
      </c>
      <c r="AK441">
        <v>-2</v>
      </c>
      <c r="AL441">
        <v>25</v>
      </c>
      <c r="AM441">
        <v>3</v>
      </c>
      <c r="AN441">
        <v>0</v>
      </c>
      <c r="AO441">
        <v>0</v>
      </c>
      <c r="AP441">
        <v>1</v>
      </c>
      <c r="AQ441">
        <v>14</v>
      </c>
      <c r="AR441">
        <v>0</v>
      </c>
      <c r="AS441">
        <v>1</v>
      </c>
      <c r="AT441">
        <v>43</v>
      </c>
      <c r="AU441" s="11" t="s">
        <v>234</v>
      </c>
      <c r="AV441">
        <v>142</v>
      </c>
      <c r="AW441" s="12">
        <v>43.172222222222224</v>
      </c>
      <c r="AX441" s="12">
        <v>0.91875000000000007</v>
      </c>
      <c r="AY441">
        <v>0</v>
      </c>
      <c r="AZ441">
        <v>0</v>
      </c>
      <c r="BB441">
        <v>83</v>
      </c>
      <c r="BC441">
        <v>57</v>
      </c>
      <c r="BD441">
        <v>23</v>
      </c>
      <c r="BE441">
        <v>60</v>
      </c>
      <c r="BH441" t="s">
        <v>761</v>
      </c>
      <c r="BI441">
        <v>33</v>
      </c>
      <c r="BJ441" t="s">
        <v>120</v>
      </c>
      <c r="BK441" t="s">
        <v>126</v>
      </c>
      <c r="BL441">
        <v>82</v>
      </c>
      <c r="BM441">
        <v>4</v>
      </c>
      <c r="BN441">
        <v>22</v>
      </c>
      <c r="BO441">
        <v>26</v>
      </c>
      <c r="BP441">
        <v>17</v>
      </c>
      <c r="BQ441">
        <v>12</v>
      </c>
      <c r="BR441">
        <v>5</v>
      </c>
      <c r="BS441">
        <v>0</v>
      </c>
      <c r="BT441">
        <v>0</v>
      </c>
      <c r="BU441">
        <v>0</v>
      </c>
      <c r="BV441">
        <v>20</v>
      </c>
      <c r="BW441">
        <v>1</v>
      </c>
      <c r="BX441">
        <v>1</v>
      </c>
      <c r="BY441">
        <v>86</v>
      </c>
      <c r="BZ441" s="11">
        <v>45842</v>
      </c>
      <c r="CA441" s="12">
        <v>208</v>
      </c>
      <c r="CB441" s="13">
        <v>66.126388888888883</v>
      </c>
      <c r="CC441" s="13">
        <v>0.80625000000000002</v>
      </c>
      <c r="CD441">
        <v>0</v>
      </c>
      <c r="CE441">
        <v>0</v>
      </c>
      <c r="CG441">
        <v>207</v>
      </c>
      <c r="CH441">
        <v>149</v>
      </c>
      <c r="CI441">
        <v>31</v>
      </c>
      <c r="CJ441">
        <v>24</v>
      </c>
      <c r="DD441">
        <v>0.32</v>
      </c>
      <c r="DE441">
        <v>58</v>
      </c>
      <c r="DG441">
        <v>0.62</v>
      </c>
      <c r="DH441">
        <v>69</v>
      </c>
    </row>
    <row r="442" spans="28:112" x14ac:dyDescent="0.3">
      <c r="AB442">
        <v>299</v>
      </c>
      <c r="AC442" t="s">
        <v>613</v>
      </c>
      <c r="AD442">
        <v>28</v>
      </c>
      <c r="AE442" t="s">
        <v>191</v>
      </c>
      <c r="AF442" t="s">
        <v>126</v>
      </c>
      <c r="AG442">
        <v>27</v>
      </c>
      <c r="AH442">
        <v>0</v>
      </c>
      <c r="AI442">
        <v>9</v>
      </c>
      <c r="AJ442">
        <v>9</v>
      </c>
      <c r="AK442">
        <v>7</v>
      </c>
      <c r="AL442">
        <v>18</v>
      </c>
      <c r="AM442">
        <v>0</v>
      </c>
      <c r="AN442">
        <v>0</v>
      </c>
      <c r="AO442">
        <v>0</v>
      </c>
      <c r="AP442">
        <v>0</v>
      </c>
      <c r="AQ442">
        <v>9</v>
      </c>
      <c r="AR442">
        <v>0</v>
      </c>
      <c r="AS442">
        <v>0</v>
      </c>
      <c r="AT442">
        <v>24</v>
      </c>
      <c r="AU442" t="s">
        <v>132</v>
      </c>
      <c r="AV442">
        <v>66</v>
      </c>
      <c r="AW442" s="12">
        <v>23.634027777777778</v>
      </c>
      <c r="AX442" s="13">
        <v>0.875</v>
      </c>
      <c r="AY442">
        <v>0</v>
      </c>
      <c r="AZ442">
        <v>0</v>
      </c>
      <c r="BB442">
        <v>54</v>
      </c>
      <c r="BC442">
        <v>20</v>
      </c>
      <c r="BD442">
        <v>9</v>
      </c>
      <c r="BE442">
        <v>25</v>
      </c>
      <c r="BH442" t="s">
        <v>842</v>
      </c>
      <c r="BI442">
        <v>23</v>
      </c>
      <c r="BJ442" t="s">
        <v>1456</v>
      </c>
      <c r="BK442" t="s">
        <v>126</v>
      </c>
      <c r="BL442">
        <v>80</v>
      </c>
      <c r="BM442">
        <v>5</v>
      </c>
      <c r="BN442">
        <v>21</v>
      </c>
      <c r="BO442">
        <v>26</v>
      </c>
      <c r="BP442">
        <v>18</v>
      </c>
      <c r="BQ442">
        <v>63</v>
      </c>
      <c r="BR442">
        <v>2</v>
      </c>
      <c r="BS442">
        <v>1</v>
      </c>
      <c r="BT442">
        <v>0</v>
      </c>
      <c r="BU442">
        <v>0</v>
      </c>
      <c r="BV442">
        <v>16</v>
      </c>
      <c r="BW442">
        <v>3</v>
      </c>
      <c r="BX442">
        <v>2</v>
      </c>
      <c r="BY442">
        <v>77</v>
      </c>
      <c r="BZ442" s="11">
        <v>45783</v>
      </c>
      <c r="CA442" s="12">
        <v>191</v>
      </c>
      <c r="CB442" s="13">
        <v>68.571527777777774</v>
      </c>
      <c r="CC442" s="13">
        <v>0.8569444444444444</v>
      </c>
      <c r="CD442">
        <v>0</v>
      </c>
      <c r="CE442">
        <v>0</v>
      </c>
      <c r="CG442">
        <v>112</v>
      </c>
      <c r="CH442">
        <v>99</v>
      </c>
      <c r="CI442">
        <v>21</v>
      </c>
      <c r="CJ442">
        <v>35</v>
      </c>
      <c r="DD442">
        <v>0.31</v>
      </c>
      <c r="DE442">
        <v>58</v>
      </c>
      <c r="DG442">
        <v>0.61</v>
      </c>
      <c r="DH442">
        <v>69</v>
      </c>
    </row>
    <row r="443" spans="28:112" x14ac:dyDescent="0.3">
      <c r="AB443">
        <v>300</v>
      </c>
      <c r="AC443" t="s">
        <v>595</v>
      </c>
      <c r="AD443">
        <v>32</v>
      </c>
      <c r="AE443" t="s">
        <v>160</v>
      </c>
      <c r="AF443" t="s">
        <v>124</v>
      </c>
      <c r="AG443">
        <v>69</v>
      </c>
      <c r="AH443">
        <v>12</v>
      </c>
      <c r="AI443">
        <v>15</v>
      </c>
      <c r="AJ443">
        <v>27</v>
      </c>
      <c r="AK443">
        <v>-8</v>
      </c>
      <c r="AL443">
        <v>6</v>
      </c>
      <c r="AM443">
        <v>12</v>
      </c>
      <c r="AN443">
        <v>0</v>
      </c>
      <c r="AO443">
        <v>0</v>
      </c>
      <c r="AP443">
        <v>1</v>
      </c>
      <c r="AQ443">
        <v>12</v>
      </c>
      <c r="AR443">
        <v>3</v>
      </c>
      <c r="AS443">
        <v>0</v>
      </c>
      <c r="AT443">
        <v>121</v>
      </c>
      <c r="AU443" s="11">
        <v>45909</v>
      </c>
      <c r="AV443">
        <v>204</v>
      </c>
      <c r="AW443" s="12">
        <v>42.453472222222224</v>
      </c>
      <c r="AX443" s="13">
        <v>0.61527777777777781</v>
      </c>
      <c r="AY443">
        <v>7</v>
      </c>
      <c r="AZ443">
        <v>17</v>
      </c>
      <c r="BA443" t="s">
        <v>596</v>
      </c>
      <c r="BB443">
        <v>21</v>
      </c>
      <c r="BC443">
        <v>12</v>
      </c>
      <c r="BD443">
        <v>21</v>
      </c>
      <c r="BE443">
        <v>51</v>
      </c>
      <c r="BH443" t="s">
        <v>605</v>
      </c>
      <c r="BI443">
        <v>32</v>
      </c>
      <c r="BJ443" t="s">
        <v>145</v>
      </c>
      <c r="BK443" t="s">
        <v>126</v>
      </c>
      <c r="BL443">
        <v>82</v>
      </c>
      <c r="BM443">
        <v>6</v>
      </c>
      <c r="BN443">
        <v>20</v>
      </c>
      <c r="BO443">
        <v>26</v>
      </c>
      <c r="BP443">
        <v>8</v>
      </c>
      <c r="BQ443">
        <v>50</v>
      </c>
      <c r="BR443">
        <v>8</v>
      </c>
      <c r="BS443">
        <v>0</v>
      </c>
      <c r="BT443">
        <v>1</v>
      </c>
      <c r="BU443">
        <v>1</v>
      </c>
      <c r="BV443">
        <v>15</v>
      </c>
      <c r="BW443">
        <v>5</v>
      </c>
      <c r="BX443">
        <v>0</v>
      </c>
      <c r="BY443">
        <v>129</v>
      </c>
      <c r="BZ443" s="11">
        <v>45842</v>
      </c>
      <c r="CA443" s="12">
        <v>320</v>
      </c>
      <c r="CB443" s="13">
        <v>59.159027777777773</v>
      </c>
      <c r="CC443" s="13">
        <v>0.72152777777777777</v>
      </c>
      <c r="CD443">
        <v>0</v>
      </c>
      <c r="CE443">
        <v>0</v>
      </c>
      <c r="CG443">
        <v>60</v>
      </c>
      <c r="CH443">
        <v>116</v>
      </c>
      <c r="CI443">
        <v>26</v>
      </c>
      <c r="CJ443">
        <v>36</v>
      </c>
      <c r="DD443">
        <v>0.3</v>
      </c>
      <c r="DE443">
        <v>58</v>
      </c>
      <c r="DG443">
        <v>0.6</v>
      </c>
      <c r="DH443">
        <v>69</v>
      </c>
    </row>
    <row r="444" spans="28:112" x14ac:dyDescent="0.3">
      <c r="AB444">
        <v>300</v>
      </c>
      <c r="AC444" t="s">
        <v>595</v>
      </c>
      <c r="AD444">
        <v>32</v>
      </c>
      <c r="AE444" t="s">
        <v>181</v>
      </c>
      <c r="AF444" t="s">
        <v>124</v>
      </c>
      <c r="AG444">
        <v>43</v>
      </c>
      <c r="AH444">
        <v>7</v>
      </c>
      <c r="AI444">
        <v>9</v>
      </c>
      <c r="AJ444">
        <v>16</v>
      </c>
      <c r="AK444">
        <v>-14</v>
      </c>
      <c r="AL444">
        <v>6</v>
      </c>
      <c r="AM444">
        <v>7</v>
      </c>
      <c r="AN444">
        <v>0</v>
      </c>
      <c r="AO444">
        <v>0</v>
      </c>
      <c r="AP444">
        <v>0</v>
      </c>
      <c r="AQ444">
        <v>7</v>
      </c>
      <c r="AR444">
        <v>2</v>
      </c>
      <c r="AS444">
        <v>0</v>
      </c>
      <c r="AT444">
        <v>75</v>
      </c>
      <c r="AU444" s="11">
        <v>45725</v>
      </c>
      <c r="AV444">
        <v>131</v>
      </c>
      <c r="AW444" s="12">
        <v>26.154861111111114</v>
      </c>
      <c r="AX444" s="13">
        <v>0.60833333333333328</v>
      </c>
      <c r="AY444">
        <v>3</v>
      </c>
      <c r="AZ444">
        <v>6</v>
      </c>
      <c r="BA444" t="s">
        <v>156</v>
      </c>
      <c r="BB444">
        <v>11</v>
      </c>
      <c r="BC444">
        <v>7</v>
      </c>
      <c r="BD444">
        <v>13</v>
      </c>
      <c r="BE444">
        <v>28</v>
      </c>
      <c r="BH444" t="s">
        <v>488</v>
      </c>
      <c r="BI444">
        <v>30</v>
      </c>
      <c r="BJ444" t="s">
        <v>181</v>
      </c>
      <c r="BK444" t="s">
        <v>126</v>
      </c>
      <c r="BL444">
        <v>82</v>
      </c>
      <c r="BM444">
        <v>10</v>
      </c>
      <c r="BN444">
        <v>16</v>
      </c>
      <c r="BO444">
        <v>26</v>
      </c>
      <c r="BP444">
        <v>18</v>
      </c>
      <c r="BQ444">
        <v>37</v>
      </c>
      <c r="BR444">
        <v>4</v>
      </c>
      <c r="BS444">
        <v>0</v>
      </c>
      <c r="BT444">
        <v>1</v>
      </c>
      <c r="BU444">
        <v>4</v>
      </c>
      <c r="BV444">
        <v>14</v>
      </c>
      <c r="BW444">
        <v>1</v>
      </c>
      <c r="BX444">
        <v>1</v>
      </c>
      <c r="BY444">
        <v>154</v>
      </c>
      <c r="BZ444" s="11">
        <v>45783</v>
      </c>
      <c r="CA444" s="12">
        <v>309</v>
      </c>
      <c r="CB444" s="13">
        <v>81.524305555555557</v>
      </c>
      <c r="CC444" s="13">
        <v>0.99444444444444446</v>
      </c>
      <c r="CD444">
        <v>0</v>
      </c>
      <c r="CE444">
        <v>0</v>
      </c>
      <c r="CG444">
        <v>218</v>
      </c>
      <c r="CH444">
        <v>113</v>
      </c>
      <c r="CI444">
        <v>73</v>
      </c>
      <c r="CJ444">
        <v>48</v>
      </c>
      <c r="DD444">
        <v>0.28999999999999998</v>
      </c>
      <c r="DE444">
        <v>57</v>
      </c>
      <c r="DG444">
        <v>0.59</v>
      </c>
      <c r="DH444">
        <v>68</v>
      </c>
    </row>
    <row r="445" spans="28:112" x14ac:dyDescent="0.3">
      <c r="AB445">
        <v>300</v>
      </c>
      <c r="AC445" t="s">
        <v>595</v>
      </c>
      <c r="AD445">
        <v>32</v>
      </c>
      <c r="AE445" t="s">
        <v>120</v>
      </c>
      <c r="AF445" t="s">
        <v>124</v>
      </c>
      <c r="AG445">
        <v>26</v>
      </c>
      <c r="AH445">
        <v>5</v>
      </c>
      <c r="AI445">
        <v>6</v>
      </c>
      <c r="AJ445">
        <v>11</v>
      </c>
      <c r="AK445">
        <v>6</v>
      </c>
      <c r="AL445">
        <v>0</v>
      </c>
      <c r="AM445">
        <v>5</v>
      </c>
      <c r="AN445">
        <v>0</v>
      </c>
      <c r="AO445">
        <v>0</v>
      </c>
      <c r="AP445">
        <v>1</v>
      </c>
      <c r="AQ445">
        <v>5</v>
      </c>
      <c r="AR445">
        <v>1</v>
      </c>
      <c r="AS445">
        <v>0</v>
      </c>
      <c r="AT445">
        <v>46</v>
      </c>
      <c r="AU445" s="11">
        <v>45910</v>
      </c>
      <c r="AV445">
        <v>73</v>
      </c>
      <c r="AW445" s="12">
        <v>16.298611111111111</v>
      </c>
      <c r="AX445" s="13">
        <v>0.62708333333333333</v>
      </c>
      <c r="AY445">
        <v>4</v>
      </c>
      <c r="AZ445">
        <v>11</v>
      </c>
      <c r="BA445" s="11">
        <v>45864</v>
      </c>
      <c r="BB445">
        <v>10</v>
      </c>
      <c r="BC445">
        <v>5</v>
      </c>
      <c r="BD445">
        <v>8</v>
      </c>
      <c r="BE445">
        <v>23</v>
      </c>
      <c r="BH445" t="s">
        <v>1565</v>
      </c>
      <c r="BI445">
        <v>33</v>
      </c>
      <c r="BJ445" t="s">
        <v>284</v>
      </c>
      <c r="BK445" t="s">
        <v>126</v>
      </c>
      <c r="BL445">
        <v>70</v>
      </c>
      <c r="BM445">
        <v>7</v>
      </c>
      <c r="BN445">
        <v>19</v>
      </c>
      <c r="BO445">
        <v>26</v>
      </c>
      <c r="BP445">
        <v>-5</v>
      </c>
      <c r="BQ445">
        <v>35</v>
      </c>
      <c r="BR445">
        <v>5</v>
      </c>
      <c r="BS445">
        <v>0</v>
      </c>
      <c r="BT445">
        <v>0</v>
      </c>
      <c r="BU445">
        <v>2</v>
      </c>
      <c r="BV445">
        <v>9</v>
      </c>
      <c r="BW445">
        <v>10</v>
      </c>
      <c r="BX445">
        <v>0</v>
      </c>
      <c r="BY445">
        <v>100</v>
      </c>
      <c r="BZ445" t="s">
        <v>234</v>
      </c>
      <c r="CA445" s="12">
        <v>267</v>
      </c>
      <c r="CB445" s="13">
        <v>48.046527777777776</v>
      </c>
      <c r="CC445" s="13">
        <v>0.68611111111111101</v>
      </c>
      <c r="CD445">
        <v>0</v>
      </c>
      <c r="CE445">
        <v>0</v>
      </c>
      <c r="CG445">
        <v>68</v>
      </c>
      <c r="CH445">
        <v>26</v>
      </c>
      <c r="CI445">
        <v>17</v>
      </c>
      <c r="CJ445">
        <v>12</v>
      </c>
      <c r="DD445">
        <v>0.28000000000000003</v>
      </c>
      <c r="DE445">
        <v>57</v>
      </c>
      <c r="DG445">
        <v>0.57999999999999996</v>
      </c>
      <c r="DH445">
        <v>68</v>
      </c>
    </row>
    <row r="446" spans="28:112" x14ac:dyDescent="0.3">
      <c r="AB446">
        <v>301</v>
      </c>
      <c r="AC446" t="s">
        <v>597</v>
      </c>
      <c r="AD446">
        <v>31</v>
      </c>
      <c r="AE446" t="s">
        <v>139</v>
      </c>
      <c r="AF446" t="s">
        <v>105</v>
      </c>
      <c r="AG446">
        <v>77</v>
      </c>
      <c r="AH446">
        <v>11</v>
      </c>
      <c r="AI446">
        <v>15</v>
      </c>
      <c r="AJ446">
        <v>26</v>
      </c>
      <c r="AK446">
        <v>-4</v>
      </c>
      <c r="AL446">
        <v>16</v>
      </c>
      <c r="AM446">
        <v>8</v>
      </c>
      <c r="AN446">
        <v>0</v>
      </c>
      <c r="AO446">
        <v>3</v>
      </c>
      <c r="AP446">
        <v>1</v>
      </c>
      <c r="AQ446">
        <v>12</v>
      </c>
      <c r="AR446">
        <v>3</v>
      </c>
      <c r="AS446">
        <v>0</v>
      </c>
      <c r="AT446">
        <v>99</v>
      </c>
      <c r="AU446" s="11">
        <v>45668</v>
      </c>
      <c r="AV446">
        <v>225</v>
      </c>
      <c r="AW446" s="12">
        <v>46.152777777777779</v>
      </c>
      <c r="AX446" s="13">
        <v>0.59930555555555554</v>
      </c>
      <c r="AY446">
        <v>3</v>
      </c>
      <c r="AZ446">
        <v>11</v>
      </c>
      <c r="BA446" s="11">
        <v>45768</v>
      </c>
      <c r="BB446">
        <v>34</v>
      </c>
      <c r="BC446">
        <v>87</v>
      </c>
      <c r="BD446">
        <v>19</v>
      </c>
      <c r="BE446">
        <v>46</v>
      </c>
      <c r="BH446" t="s">
        <v>984</v>
      </c>
      <c r="BI446">
        <v>30</v>
      </c>
      <c r="BJ446" t="s">
        <v>152</v>
      </c>
      <c r="BK446" t="s">
        <v>124</v>
      </c>
      <c r="BL446">
        <v>80</v>
      </c>
      <c r="BM446">
        <v>13</v>
      </c>
      <c r="BN446">
        <v>13</v>
      </c>
      <c r="BO446">
        <v>26</v>
      </c>
      <c r="BP446">
        <v>4</v>
      </c>
      <c r="BQ446">
        <v>36</v>
      </c>
      <c r="BR446">
        <v>5</v>
      </c>
      <c r="BS446">
        <v>0</v>
      </c>
      <c r="BT446">
        <v>0</v>
      </c>
      <c r="BU446">
        <v>4</v>
      </c>
      <c r="BV446">
        <v>13</v>
      </c>
      <c r="BW446">
        <v>0</v>
      </c>
      <c r="BX446">
        <v>0</v>
      </c>
      <c r="BY446">
        <v>116</v>
      </c>
      <c r="BZ446" s="11">
        <v>45699</v>
      </c>
      <c r="CA446" s="12">
        <v>208</v>
      </c>
      <c r="CB446" s="13">
        <v>41.256250000000001</v>
      </c>
      <c r="CC446" s="13">
        <v>0.51597222222222217</v>
      </c>
      <c r="CD446">
        <v>9</v>
      </c>
      <c r="CE446">
        <v>14</v>
      </c>
      <c r="CF446" t="s">
        <v>1566</v>
      </c>
      <c r="CG446">
        <v>28</v>
      </c>
      <c r="CH446">
        <v>90</v>
      </c>
      <c r="CI446">
        <v>36</v>
      </c>
      <c r="CJ446">
        <v>18</v>
      </c>
      <c r="DD446">
        <v>0.27</v>
      </c>
      <c r="DE446">
        <v>57</v>
      </c>
      <c r="DG446">
        <v>0.56999999999999995</v>
      </c>
      <c r="DH446">
        <v>68</v>
      </c>
    </row>
    <row r="447" spans="28:112" x14ac:dyDescent="0.3">
      <c r="AB447">
        <v>302</v>
      </c>
      <c r="AC447" t="s">
        <v>598</v>
      </c>
      <c r="AD447">
        <v>31</v>
      </c>
      <c r="AE447" t="s">
        <v>112</v>
      </c>
      <c r="AF447" t="s">
        <v>105</v>
      </c>
      <c r="AG447">
        <v>77</v>
      </c>
      <c r="AH447">
        <v>9</v>
      </c>
      <c r="AI447">
        <v>17</v>
      </c>
      <c r="AJ447">
        <v>26</v>
      </c>
      <c r="AK447">
        <v>2</v>
      </c>
      <c r="AL447">
        <v>8</v>
      </c>
      <c r="AM447">
        <v>8</v>
      </c>
      <c r="AN447">
        <v>0</v>
      </c>
      <c r="AO447">
        <v>1</v>
      </c>
      <c r="AP447">
        <v>3</v>
      </c>
      <c r="AQ447">
        <v>16</v>
      </c>
      <c r="AR447">
        <v>0</v>
      </c>
      <c r="AS447">
        <v>1</v>
      </c>
      <c r="AT447">
        <v>108</v>
      </c>
      <c r="AU447" s="11">
        <v>45724</v>
      </c>
      <c r="AV447">
        <v>188</v>
      </c>
      <c r="AW447" s="12">
        <v>44.111805555555556</v>
      </c>
      <c r="AX447" s="13">
        <v>0.57291666666666663</v>
      </c>
      <c r="AY447">
        <v>13</v>
      </c>
      <c r="AZ447">
        <v>26</v>
      </c>
      <c r="BA447" t="s">
        <v>156</v>
      </c>
      <c r="BB447">
        <v>35</v>
      </c>
      <c r="BC447">
        <v>18</v>
      </c>
      <c r="BD447">
        <v>26</v>
      </c>
      <c r="BE447">
        <v>52</v>
      </c>
      <c r="BH447" t="s">
        <v>956</v>
      </c>
      <c r="BI447">
        <v>28</v>
      </c>
      <c r="BJ447" t="s">
        <v>108</v>
      </c>
      <c r="BK447" t="s">
        <v>124</v>
      </c>
      <c r="BL447">
        <v>74</v>
      </c>
      <c r="BM447">
        <v>9</v>
      </c>
      <c r="BN447">
        <v>17</v>
      </c>
      <c r="BO447">
        <v>26</v>
      </c>
      <c r="BP447">
        <v>4</v>
      </c>
      <c r="BQ447">
        <v>23</v>
      </c>
      <c r="BR447">
        <v>9</v>
      </c>
      <c r="BS447">
        <v>0</v>
      </c>
      <c r="BT447">
        <v>1</v>
      </c>
      <c r="BU447">
        <v>1</v>
      </c>
      <c r="BV447">
        <v>17</v>
      </c>
      <c r="BW447">
        <v>0</v>
      </c>
      <c r="BX447">
        <v>0</v>
      </c>
      <c r="BY447">
        <v>167</v>
      </c>
      <c r="BZ447" s="11">
        <v>45752</v>
      </c>
      <c r="CA447" s="12">
        <v>282</v>
      </c>
      <c r="CB447" s="13">
        <v>42.193055555555553</v>
      </c>
      <c r="CC447" s="13">
        <v>0.57013888888888886</v>
      </c>
      <c r="CD447">
        <v>13</v>
      </c>
      <c r="CE447">
        <v>28</v>
      </c>
      <c r="CF447" s="11">
        <v>45869</v>
      </c>
      <c r="CG447">
        <v>35</v>
      </c>
      <c r="CH447">
        <v>107</v>
      </c>
      <c r="CI447">
        <v>41</v>
      </c>
      <c r="CJ447">
        <v>15</v>
      </c>
      <c r="DD447">
        <v>0.26</v>
      </c>
      <c r="DE447">
        <v>57</v>
      </c>
      <c r="DG447">
        <v>0.56000000000000005</v>
      </c>
      <c r="DH447">
        <v>68</v>
      </c>
    </row>
    <row r="448" spans="28:112" x14ac:dyDescent="0.3">
      <c r="AB448">
        <v>303</v>
      </c>
      <c r="AC448" t="s">
        <v>599</v>
      </c>
      <c r="AD448">
        <v>39</v>
      </c>
      <c r="AE448" t="s">
        <v>145</v>
      </c>
      <c r="AF448" t="s">
        <v>126</v>
      </c>
      <c r="AG448">
        <v>77</v>
      </c>
      <c r="AH448">
        <v>6</v>
      </c>
      <c r="AI448">
        <v>20</v>
      </c>
      <c r="AJ448">
        <v>26</v>
      </c>
      <c r="AK448">
        <v>6</v>
      </c>
      <c r="AL448">
        <v>26</v>
      </c>
      <c r="AM448">
        <v>6</v>
      </c>
      <c r="AN448">
        <v>0</v>
      </c>
      <c r="AO448">
        <v>0</v>
      </c>
      <c r="AP448">
        <v>0</v>
      </c>
      <c r="AQ448">
        <v>18</v>
      </c>
      <c r="AR448">
        <v>2</v>
      </c>
      <c r="AS448">
        <v>0</v>
      </c>
      <c r="AT448">
        <v>171</v>
      </c>
      <c r="AU448" s="11">
        <v>45780</v>
      </c>
      <c r="AV448">
        <v>443</v>
      </c>
      <c r="AW448" s="12">
        <v>68.40347222222222</v>
      </c>
      <c r="AX448" s="13">
        <v>0.8881944444444444</v>
      </c>
      <c r="AY448">
        <v>0</v>
      </c>
      <c r="AZ448">
        <v>0</v>
      </c>
      <c r="BB448">
        <v>96</v>
      </c>
      <c r="BC448">
        <v>11</v>
      </c>
      <c r="BD448">
        <v>36</v>
      </c>
      <c r="BE448">
        <v>98</v>
      </c>
      <c r="BH448" t="s">
        <v>597</v>
      </c>
      <c r="BI448">
        <v>30</v>
      </c>
      <c r="BJ448" t="s">
        <v>139</v>
      </c>
      <c r="BK448" t="s">
        <v>105</v>
      </c>
      <c r="BL448">
        <v>66</v>
      </c>
      <c r="BM448">
        <v>17</v>
      </c>
      <c r="BN448">
        <v>8</v>
      </c>
      <c r="BO448">
        <v>26</v>
      </c>
      <c r="BP448">
        <v>-23</v>
      </c>
      <c r="BQ448">
        <v>22</v>
      </c>
      <c r="BR448">
        <v>7</v>
      </c>
      <c r="BS448">
        <v>0</v>
      </c>
      <c r="BT448">
        <v>2</v>
      </c>
      <c r="BU448">
        <v>3</v>
      </c>
      <c r="BV448">
        <v>8</v>
      </c>
      <c r="BW448">
        <v>0</v>
      </c>
      <c r="BX448">
        <v>0</v>
      </c>
      <c r="BY448">
        <v>139</v>
      </c>
      <c r="BZ448" s="11">
        <v>45700</v>
      </c>
      <c r="CA448" s="12">
        <v>222</v>
      </c>
      <c r="CB448" s="13">
        <v>42.766666666666673</v>
      </c>
      <c r="CC448" s="13">
        <v>0.6479166666666667</v>
      </c>
      <c r="CD448">
        <v>5</v>
      </c>
      <c r="CE448">
        <v>11</v>
      </c>
      <c r="CF448" s="11">
        <v>45747</v>
      </c>
      <c r="CG448">
        <v>41</v>
      </c>
      <c r="CH448">
        <v>49</v>
      </c>
      <c r="CI448">
        <v>30</v>
      </c>
      <c r="CJ448">
        <v>34</v>
      </c>
      <c r="DD448">
        <v>0.25</v>
      </c>
      <c r="DE448">
        <v>57</v>
      </c>
      <c r="DG448">
        <v>0.55000000000000004</v>
      </c>
      <c r="DH448">
        <v>68</v>
      </c>
    </row>
    <row r="449" spans="28:112" x14ac:dyDescent="0.3">
      <c r="AB449">
        <v>304</v>
      </c>
      <c r="AC449" t="s">
        <v>600</v>
      </c>
      <c r="AD449">
        <v>22</v>
      </c>
      <c r="AE449" t="s">
        <v>215</v>
      </c>
      <c r="AF449" t="s">
        <v>126</v>
      </c>
      <c r="AG449">
        <v>74</v>
      </c>
      <c r="AH449">
        <v>8</v>
      </c>
      <c r="AI449">
        <v>18</v>
      </c>
      <c r="AJ449">
        <v>26</v>
      </c>
      <c r="AK449">
        <v>-3</v>
      </c>
      <c r="AL449">
        <v>23</v>
      </c>
      <c r="AM449">
        <v>6</v>
      </c>
      <c r="AN449">
        <v>2</v>
      </c>
      <c r="AO449">
        <v>0</v>
      </c>
      <c r="AP449">
        <v>1</v>
      </c>
      <c r="AQ449">
        <v>9</v>
      </c>
      <c r="AR449">
        <v>8</v>
      </c>
      <c r="AS449">
        <v>1</v>
      </c>
      <c r="AT449">
        <v>110</v>
      </c>
      <c r="AU449" s="11">
        <v>45723</v>
      </c>
      <c r="AV449">
        <v>271</v>
      </c>
      <c r="AW449" s="12">
        <v>78.237499999999997</v>
      </c>
      <c r="AX449" s="13">
        <v>1.0569444444444445</v>
      </c>
      <c r="AY449">
        <v>0</v>
      </c>
      <c r="AZ449">
        <v>0</v>
      </c>
      <c r="BB449">
        <v>107</v>
      </c>
      <c r="BC449">
        <v>36</v>
      </c>
      <c r="BD449">
        <v>27</v>
      </c>
      <c r="BE449">
        <v>103</v>
      </c>
      <c r="BH449" t="s">
        <v>809</v>
      </c>
      <c r="BI449">
        <v>27</v>
      </c>
      <c r="BJ449" t="s">
        <v>284</v>
      </c>
      <c r="BK449" t="s">
        <v>126</v>
      </c>
      <c r="BL449">
        <v>82</v>
      </c>
      <c r="BM449">
        <v>3</v>
      </c>
      <c r="BN449">
        <v>22</v>
      </c>
      <c r="BO449">
        <v>26</v>
      </c>
      <c r="BP449">
        <v>-4</v>
      </c>
      <c r="BQ449">
        <v>20</v>
      </c>
      <c r="BR449">
        <v>13</v>
      </c>
      <c r="BS449">
        <v>0</v>
      </c>
      <c r="BT449">
        <v>0</v>
      </c>
      <c r="BU449">
        <v>0</v>
      </c>
      <c r="BV449">
        <v>22</v>
      </c>
      <c r="BW449">
        <v>0</v>
      </c>
      <c r="BX449">
        <v>0</v>
      </c>
      <c r="BY449">
        <v>97</v>
      </c>
      <c r="BZ449" s="11">
        <v>45660</v>
      </c>
      <c r="CA449" s="12">
        <v>258</v>
      </c>
      <c r="CB449" s="13">
        <v>60.091666666666669</v>
      </c>
      <c r="CC449" s="13">
        <v>0.73263888888888884</v>
      </c>
      <c r="CD449">
        <v>0</v>
      </c>
      <c r="CE449">
        <v>0</v>
      </c>
      <c r="CG449">
        <v>111</v>
      </c>
      <c r="CH449">
        <v>195</v>
      </c>
      <c r="CI449">
        <v>16</v>
      </c>
      <c r="CJ449">
        <v>19</v>
      </c>
      <c r="DD449">
        <v>0.24</v>
      </c>
      <c r="DE449">
        <v>57</v>
      </c>
      <c r="DG449">
        <v>0.54</v>
      </c>
      <c r="DH449">
        <v>68</v>
      </c>
    </row>
    <row r="450" spans="28:112" x14ac:dyDescent="0.3">
      <c r="AB450">
        <v>305</v>
      </c>
      <c r="AC450" t="s">
        <v>601</v>
      </c>
      <c r="AD450">
        <v>33</v>
      </c>
      <c r="AE450" t="s">
        <v>215</v>
      </c>
      <c r="AF450" t="s">
        <v>124</v>
      </c>
      <c r="AG450">
        <v>73</v>
      </c>
      <c r="AH450">
        <v>13</v>
      </c>
      <c r="AI450">
        <v>13</v>
      </c>
      <c r="AJ450">
        <v>26</v>
      </c>
      <c r="AK450">
        <v>5</v>
      </c>
      <c r="AL450">
        <v>75</v>
      </c>
      <c r="AM450">
        <v>13</v>
      </c>
      <c r="AN450">
        <v>0</v>
      </c>
      <c r="AO450">
        <v>0</v>
      </c>
      <c r="AP450">
        <v>1</v>
      </c>
      <c r="AQ450">
        <v>13</v>
      </c>
      <c r="AR450">
        <v>0</v>
      </c>
      <c r="AS450">
        <v>0</v>
      </c>
      <c r="AT450">
        <v>81</v>
      </c>
      <c r="AU450" s="11" t="s">
        <v>563</v>
      </c>
      <c r="AV450">
        <v>147</v>
      </c>
      <c r="AW450" s="12">
        <v>44.022222222222219</v>
      </c>
      <c r="AX450" s="13">
        <v>0.60277777777777775</v>
      </c>
      <c r="AY450">
        <v>7</v>
      </c>
      <c r="AZ450">
        <v>12</v>
      </c>
      <c r="BA450" t="s">
        <v>602</v>
      </c>
      <c r="BB450">
        <v>44</v>
      </c>
      <c r="BC450">
        <v>238</v>
      </c>
      <c r="BD450">
        <v>19</v>
      </c>
      <c r="BE450">
        <v>47</v>
      </c>
      <c r="BH450" t="s">
        <v>681</v>
      </c>
      <c r="BI450">
        <v>30</v>
      </c>
      <c r="BJ450" t="s">
        <v>112</v>
      </c>
      <c r="BK450" t="s">
        <v>126</v>
      </c>
      <c r="BL450">
        <v>79</v>
      </c>
      <c r="BM450">
        <v>5</v>
      </c>
      <c r="BN450">
        <v>20</v>
      </c>
      <c r="BO450">
        <v>26</v>
      </c>
      <c r="BP450">
        <v>-5</v>
      </c>
      <c r="BQ450">
        <v>75</v>
      </c>
      <c r="BR450">
        <v>8</v>
      </c>
      <c r="BS450">
        <v>0</v>
      </c>
      <c r="BT450">
        <v>0</v>
      </c>
      <c r="BU450">
        <v>0</v>
      </c>
      <c r="BV450">
        <v>19</v>
      </c>
      <c r="BW450">
        <v>0</v>
      </c>
      <c r="BX450">
        <v>1</v>
      </c>
      <c r="BY450">
        <v>97</v>
      </c>
      <c r="BZ450" s="11">
        <v>45693</v>
      </c>
      <c r="CA450" s="12">
        <v>201</v>
      </c>
      <c r="CB450" s="13">
        <v>65.907638888888883</v>
      </c>
      <c r="CC450" s="13">
        <v>0.8340277777777777</v>
      </c>
      <c r="CD450">
        <v>0</v>
      </c>
      <c r="CE450">
        <v>0</v>
      </c>
      <c r="CG450">
        <v>106</v>
      </c>
      <c r="CH450">
        <v>91</v>
      </c>
      <c r="CI450">
        <v>25</v>
      </c>
      <c r="CJ450">
        <v>20</v>
      </c>
      <c r="DD450">
        <v>0.23</v>
      </c>
      <c r="DE450">
        <v>57</v>
      </c>
      <c r="DG450">
        <v>0.53</v>
      </c>
      <c r="DH450">
        <v>68</v>
      </c>
    </row>
    <row r="451" spans="28:112" x14ac:dyDescent="0.3">
      <c r="AB451">
        <v>306</v>
      </c>
      <c r="AC451" t="s">
        <v>623</v>
      </c>
      <c r="AD451">
        <v>32</v>
      </c>
      <c r="AE451" t="s">
        <v>120</v>
      </c>
      <c r="AF451" t="s">
        <v>109</v>
      </c>
      <c r="AG451">
        <v>49</v>
      </c>
      <c r="AH451">
        <v>8</v>
      </c>
      <c r="AI451">
        <v>18</v>
      </c>
      <c r="AJ451">
        <v>26</v>
      </c>
      <c r="AK451">
        <v>15</v>
      </c>
      <c r="AL451">
        <v>2</v>
      </c>
      <c r="AM451">
        <v>6</v>
      </c>
      <c r="AN451">
        <v>0</v>
      </c>
      <c r="AO451">
        <v>2</v>
      </c>
      <c r="AP451">
        <v>3</v>
      </c>
      <c r="AQ451">
        <v>13</v>
      </c>
      <c r="AR451">
        <v>5</v>
      </c>
      <c r="AS451">
        <v>0</v>
      </c>
      <c r="AT451">
        <v>110</v>
      </c>
      <c r="AU451" s="11">
        <v>45723</v>
      </c>
      <c r="AV451">
        <v>226</v>
      </c>
      <c r="AW451" s="12">
        <v>34.925000000000004</v>
      </c>
      <c r="AX451" s="13">
        <v>0.71250000000000002</v>
      </c>
      <c r="AY451">
        <v>368</v>
      </c>
      <c r="AZ451">
        <v>268</v>
      </c>
      <c r="BA451" t="s">
        <v>2114</v>
      </c>
      <c r="BB451">
        <v>32</v>
      </c>
      <c r="BC451">
        <v>20</v>
      </c>
      <c r="BD451">
        <v>13</v>
      </c>
      <c r="BE451">
        <v>47</v>
      </c>
      <c r="BH451" t="s">
        <v>671</v>
      </c>
      <c r="BI451">
        <v>24</v>
      </c>
      <c r="BJ451" t="s">
        <v>120</v>
      </c>
      <c r="BK451" t="s">
        <v>109</v>
      </c>
      <c r="BL451">
        <v>76</v>
      </c>
      <c r="BM451">
        <v>7</v>
      </c>
      <c r="BN451">
        <v>18</v>
      </c>
      <c r="BO451">
        <v>25</v>
      </c>
      <c r="BP451">
        <v>4</v>
      </c>
      <c r="BQ451">
        <v>34</v>
      </c>
      <c r="BR451">
        <v>15</v>
      </c>
      <c r="BS451">
        <v>0</v>
      </c>
      <c r="BT451">
        <v>0</v>
      </c>
      <c r="BU451">
        <v>0</v>
      </c>
      <c r="BV451">
        <v>16</v>
      </c>
      <c r="BW451">
        <v>2</v>
      </c>
      <c r="BX451">
        <v>0</v>
      </c>
      <c r="BY451">
        <v>100</v>
      </c>
      <c r="BZ451" t="s">
        <v>234</v>
      </c>
      <c r="CA451" s="12">
        <v>201</v>
      </c>
      <c r="CB451" s="13">
        <v>40.302777777777777</v>
      </c>
      <c r="CC451" s="13">
        <v>0.53055555555555556</v>
      </c>
      <c r="CD451">
        <v>26</v>
      </c>
      <c r="CE451">
        <v>27</v>
      </c>
      <c r="CF451" t="s">
        <v>353</v>
      </c>
      <c r="CG451">
        <v>29</v>
      </c>
      <c r="CH451">
        <v>233</v>
      </c>
      <c r="CI451">
        <v>35</v>
      </c>
      <c r="CJ451">
        <v>19</v>
      </c>
      <c r="DD451">
        <v>0.22</v>
      </c>
      <c r="DE451">
        <v>57</v>
      </c>
      <c r="DG451">
        <v>0.52</v>
      </c>
      <c r="DH451">
        <v>68</v>
      </c>
    </row>
    <row r="452" spans="28:112" x14ac:dyDescent="0.3">
      <c r="AB452">
        <v>307</v>
      </c>
      <c r="AC452" t="s">
        <v>604</v>
      </c>
      <c r="AD452">
        <v>24</v>
      </c>
      <c r="AE452" t="s">
        <v>208</v>
      </c>
      <c r="AF452" t="s">
        <v>109</v>
      </c>
      <c r="AG452">
        <v>76</v>
      </c>
      <c r="AH452">
        <v>9</v>
      </c>
      <c r="AI452">
        <v>17</v>
      </c>
      <c r="AJ452">
        <v>26</v>
      </c>
      <c r="AK452">
        <v>0</v>
      </c>
      <c r="AL452">
        <v>60</v>
      </c>
      <c r="AM452">
        <v>8</v>
      </c>
      <c r="AN452">
        <v>1</v>
      </c>
      <c r="AO452">
        <v>0</v>
      </c>
      <c r="AP452">
        <v>0</v>
      </c>
      <c r="AQ452">
        <v>17</v>
      </c>
      <c r="AR452">
        <v>0</v>
      </c>
      <c r="AS452">
        <v>0</v>
      </c>
      <c r="AT452">
        <v>74</v>
      </c>
      <c r="AU452" s="11">
        <v>45700</v>
      </c>
      <c r="AV452">
        <v>188</v>
      </c>
      <c r="AW452" s="12">
        <v>43.55694444444444</v>
      </c>
      <c r="AX452" s="13">
        <v>0.57291666666666663</v>
      </c>
      <c r="AY452">
        <v>300</v>
      </c>
      <c r="AZ452">
        <v>298</v>
      </c>
      <c r="BA452" t="s">
        <v>313</v>
      </c>
      <c r="BB452">
        <v>31</v>
      </c>
      <c r="BC452">
        <v>123</v>
      </c>
      <c r="BD452">
        <v>8</v>
      </c>
      <c r="BE452">
        <v>40</v>
      </c>
      <c r="BH452" t="s">
        <v>810</v>
      </c>
      <c r="BI452">
        <v>27</v>
      </c>
      <c r="BJ452" t="s">
        <v>104</v>
      </c>
      <c r="BK452" t="s">
        <v>109</v>
      </c>
      <c r="BL452">
        <v>81</v>
      </c>
      <c r="BM452">
        <v>11</v>
      </c>
      <c r="BN452">
        <v>14</v>
      </c>
      <c r="BO452">
        <v>25</v>
      </c>
      <c r="BP452">
        <v>-5</v>
      </c>
      <c r="BQ452">
        <v>65</v>
      </c>
      <c r="BR452">
        <v>3</v>
      </c>
      <c r="BS452">
        <v>0</v>
      </c>
      <c r="BT452">
        <v>0</v>
      </c>
      <c r="BU452">
        <v>2</v>
      </c>
      <c r="BV452">
        <v>12</v>
      </c>
      <c r="BW452">
        <v>2</v>
      </c>
      <c r="BX452">
        <v>0</v>
      </c>
      <c r="BY452">
        <v>149</v>
      </c>
      <c r="BZ452" s="11">
        <v>45754</v>
      </c>
      <c r="CA452" s="12">
        <v>284</v>
      </c>
      <c r="CB452" s="13">
        <v>40.003472222222221</v>
      </c>
      <c r="CC452" s="13">
        <v>0.49374999999999997</v>
      </c>
      <c r="CD452">
        <v>6</v>
      </c>
      <c r="CE452">
        <v>7</v>
      </c>
      <c r="CF452" t="s">
        <v>337</v>
      </c>
      <c r="CG452">
        <v>31</v>
      </c>
      <c r="CH452">
        <v>135</v>
      </c>
      <c r="CI452">
        <v>31</v>
      </c>
      <c r="CJ452">
        <v>22</v>
      </c>
      <c r="DD452">
        <v>0.21</v>
      </c>
      <c r="DE452">
        <v>57</v>
      </c>
      <c r="DG452">
        <v>0.51</v>
      </c>
      <c r="DH452">
        <v>68</v>
      </c>
    </row>
    <row r="453" spans="28:112" x14ac:dyDescent="0.3">
      <c r="AB453">
        <v>308</v>
      </c>
      <c r="AC453" t="s">
        <v>626</v>
      </c>
      <c r="AD453">
        <v>30</v>
      </c>
      <c r="AE453" t="s">
        <v>147</v>
      </c>
      <c r="AF453" t="s">
        <v>126</v>
      </c>
      <c r="AG453">
        <v>78</v>
      </c>
      <c r="AH453">
        <v>5</v>
      </c>
      <c r="AI453">
        <v>21</v>
      </c>
      <c r="AJ453">
        <v>26</v>
      </c>
      <c r="AK453">
        <v>36</v>
      </c>
      <c r="AL453">
        <v>14</v>
      </c>
      <c r="AM453">
        <v>4</v>
      </c>
      <c r="AN453">
        <v>1</v>
      </c>
      <c r="AO453">
        <v>0</v>
      </c>
      <c r="AP453">
        <v>0</v>
      </c>
      <c r="AQ453">
        <v>21</v>
      </c>
      <c r="AR453">
        <v>0</v>
      </c>
      <c r="AS453">
        <v>0</v>
      </c>
      <c r="AT453">
        <v>94</v>
      </c>
      <c r="AU453" s="11">
        <v>45721</v>
      </c>
      <c r="AV453">
        <v>222</v>
      </c>
      <c r="AW453" s="12">
        <v>72.222916666666663</v>
      </c>
      <c r="AX453" s="13">
        <v>0.92569444444444438</v>
      </c>
      <c r="AY453">
        <v>0</v>
      </c>
      <c r="AZ453">
        <v>0</v>
      </c>
      <c r="BB453">
        <v>166</v>
      </c>
      <c r="BC453">
        <v>49</v>
      </c>
      <c r="BD453">
        <v>30</v>
      </c>
      <c r="BE453">
        <v>107</v>
      </c>
      <c r="BH453" t="s">
        <v>435</v>
      </c>
      <c r="BI453">
        <v>22</v>
      </c>
      <c r="BJ453" t="s">
        <v>310</v>
      </c>
      <c r="BK453" t="s">
        <v>105</v>
      </c>
      <c r="BL453">
        <v>75</v>
      </c>
      <c r="BM453">
        <v>15</v>
      </c>
      <c r="BN453">
        <v>10</v>
      </c>
      <c r="BO453">
        <v>25</v>
      </c>
      <c r="BP453">
        <v>12</v>
      </c>
      <c r="BQ453">
        <v>14</v>
      </c>
      <c r="BR453">
        <v>5</v>
      </c>
      <c r="BS453">
        <v>0</v>
      </c>
      <c r="BT453">
        <v>5</v>
      </c>
      <c r="BU453">
        <v>3</v>
      </c>
      <c r="BV453">
        <v>8</v>
      </c>
      <c r="BW453">
        <v>0</v>
      </c>
      <c r="BX453">
        <v>2</v>
      </c>
      <c r="BY453">
        <v>72</v>
      </c>
      <c r="BZ453" s="11">
        <v>45889</v>
      </c>
      <c r="CA453" s="12">
        <v>152</v>
      </c>
      <c r="CB453" s="13">
        <v>41.622916666666669</v>
      </c>
      <c r="CC453" s="13">
        <v>0.55486111111111114</v>
      </c>
      <c r="CD453">
        <v>6</v>
      </c>
      <c r="CE453">
        <v>13</v>
      </c>
      <c r="CF453" t="s">
        <v>1556</v>
      </c>
      <c r="CG453">
        <v>46</v>
      </c>
      <c r="CH453">
        <v>19</v>
      </c>
      <c r="CI453">
        <v>53</v>
      </c>
      <c r="CJ453">
        <v>19</v>
      </c>
      <c r="DD453">
        <v>0.2</v>
      </c>
      <c r="DE453">
        <v>56</v>
      </c>
      <c r="DG453">
        <v>0.5</v>
      </c>
      <c r="DH453">
        <v>68</v>
      </c>
    </row>
    <row r="454" spans="28:112" x14ac:dyDescent="0.3">
      <c r="AB454">
        <v>309</v>
      </c>
      <c r="AC454" t="s">
        <v>605</v>
      </c>
      <c r="AD454">
        <v>33</v>
      </c>
      <c r="AE454" t="s">
        <v>145</v>
      </c>
      <c r="AF454" t="s">
        <v>126</v>
      </c>
      <c r="AG454">
        <v>71</v>
      </c>
      <c r="AH454">
        <v>6</v>
      </c>
      <c r="AI454">
        <v>20</v>
      </c>
      <c r="AJ454">
        <v>26</v>
      </c>
      <c r="AK454">
        <v>14</v>
      </c>
      <c r="AL454">
        <v>22</v>
      </c>
      <c r="AM454">
        <v>6</v>
      </c>
      <c r="AN454">
        <v>0</v>
      </c>
      <c r="AO454">
        <v>0</v>
      </c>
      <c r="AP454">
        <v>2</v>
      </c>
      <c r="AQ454">
        <v>19</v>
      </c>
      <c r="AR454">
        <v>1</v>
      </c>
      <c r="AS454">
        <v>0</v>
      </c>
      <c r="AT454">
        <v>110</v>
      </c>
      <c r="AU454" s="11">
        <v>45782</v>
      </c>
      <c r="AV454">
        <v>287</v>
      </c>
      <c r="AW454" s="12">
        <v>58.734722222222224</v>
      </c>
      <c r="AX454" s="13">
        <v>0.82708333333333339</v>
      </c>
      <c r="AY454">
        <v>0</v>
      </c>
      <c r="AZ454">
        <v>0</v>
      </c>
      <c r="BB454">
        <v>56</v>
      </c>
      <c r="BC454">
        <v>97</v>
      </c>
      <c r="BD454">
        <v>20</v>
      </c>
      <c r="BE454">
        <v>94</v>
      </c>
      <c r="BH454" t="s">
        <v>999</v>
      </c>
      <c r="BI454">
        <v>28</v>
      </c>
      <c r="BJ454" t="s">
        <v>130</v>
      </c>
      <c r="BK454" t="s">
        <v>109</v>
      </c>
      <c r="BL454">
        <v>71</v>
      </c>
      <c r="BM454">
        <v>7</v>
      </c>
      <c r="BN454">
        <v>18</v>
      </c>
      <c r="BO454">
        <v>25</v>
      </c>
      <c r="BP454">
        <v>-11</v>
      </c>
      <c r="BQ454">
        <v>41</v>
      </c>
      <c r="BR454">
        <v>5</v>
      </c>
      <c r="BS454">
        <v>2</v>
      </c>
      <c r="BT454">
        <v>1</v>
      </c>
      <c r="BU454">
        <v>2</v>
      </c>
      <c r="BV454">
        <v>18</v>
      </c>
      <c r="BW454">
        <v>0</v>
      </c>
      <c r="BX454">
        <v>0</v>
      </c>
      <c r="BY454">
        <v>74</v>
      </c>
      <c r="BZ454" s="11">
        <v>45786</v>
      </c>
      <c r="CA454" s="12">
        <v>130</v>
      </c>
      <c r="CB454" s="13">
        <v>36.652777777777779</v>
      </c>
      <c r="CC454" s="13">
        <v>0.51597222222222217</v>
      </c>
      <c r="CD454">
        <v>178</v>
      </c>
      <c r="CE454">
        <v>187</v>
      </c>
      <c r="CF454" t="s">
        <v>1166</v>
      </c>
      <c r="CG454">
        <v>64</v>
      </c>
      <c r="CH454">
        <v>179</v>
      </c>
      <c r="CI454">
        <v>18</v>
      </c>
      <c r="CJ454">
        <v>16</v>
      </c>
      <c r="DD454">
        <v>0.19</v>
      </c>
      <c r="DE454">
        <v>56</v>
      </c>
      <c r="DG454">
        <v>0.49</v>
      </c>
      <c r="DH454">
        <v>67</v>
      </c>
    </row>
    <row r="455" spans="28:112" x14ac:dyDescent="0.3">
      <c r="AB455">
        <v>310</v>
      </c>
      <c r="AC455" t="s">
        <v>606</v>
      </c>
      <c r="AD455">
        <v>32</v>
      </c>
      <c r="AE455" t="s">
        <v>120</v>
      </c>
      <c r="AF455" t="s">
        <v>124</v>
      </c>
      <c r="AG455">
        <v>74</v>
      </c>
      <c r="AH455">
        <v>12</v>
      </c>
      <c r="AI455">
        <v>14</v>
      </c>
      <c r="AJ455">
        <v>26</v>
      </c>
      <c r="AK455">
        <v>4</v>
      </c>
      <c r="AL455">
        <v>6</v>
      </c>
      <c r="AM455">
        <v>11</v>
      </c>
      <c r="AN455">
        <v>0</v>
      </c>
      <c r="AO455">
        <v>1</v>
      </c>
      <c r="AP455">
        <v>2</v>
      </c>
      <c r="AQ455">
        <v>14</v>
      </c>
      <c r="AR455">
        <v>0</v>
      </c>
      <c r="AS455">
        <v>0</v>
      </c>
      <c r="AT455">
        <v>101</v>
      </c>
      <c r="AU455" s="11">
        <v>45911</v>
      </c>
      <c r="AV455">
        <v>190</v>
      </c>
      <c r="AW455" s="12">
        <v>36.417361111111113</v>
      </c>
      <c r="AX455" s="13">
        <v>0.49236111111111108</v>
      </c>
      <c r="AY455">
        <v>6</v>
      </c>
      <c r="AZ455">
        <v>18</v>
      </c>
      <c r="BA455" t="s">
        <v>385</v>
      </c>
      <c r="BB455">
        <v>41</v>
      </c>
      <c r="BC455">
        <v>93</v>
      </c>
      <c r="BD455">
        <v>14</v>
      </c>
      <c r="BE455">
        <v>42</v>
      </c>
      <c r="BH455" t="s">
        <v>800</v>
      </c>
      <c r="BI455">
        <v>32</v>
      </c>
      <c r="BJ455" t="s">
        <v>108</v>
      </c>
      <c r="BK455" t="s">
        <v>126</v>
      </c>
      <c r="BL455">
        <v>76</v>
      </c>
      <c r="BM455">
        <v>8</v>
      </c>
      <c r="BN455">
        <v>17</v>
      </c>
      <c r="BO455">
        <v>25</v>
      </c>
      <c r="BP455">
        <v>7</v>
      </c>
      <c r="BQ455">
        <v>104</v>
      </c>
      <c r="BR455">
        <v>9</v>
      </c>
      <c r="BS455">
        <v>2</v>
      </c>
      <c r="BT455">
        <v>1</v>
      </c>
      <c r="BU455">
        <v>0</v>
      </c>
      <c r="BV455">
        <v>16</v>
      </c>
      <c r="BW455">
        <v>0</v>
      </c>
      <c r="BX455">
        <v>1</v>
      </c>
      <c r="BY455">
        <v>123</v>
      </c>
      <c r="BZ455" s="11">
        <v>45783</v>
      </c>
      <c r="CA455" s="12">
        <v>296</v>
      </c>
      <c r="CB455" s="13">
        <v>56.3125</v>
      </c>
      <c r="CC455" s="13">
        <v>0.74097222222222225</v>
      </c>
      <c r="CD455">
        <v>0</v>
      </c>
      <c r="CE455">
        <v>1</v>
      </c>
      <c r="CF455" t="s">
        <v>132</v>
      </c>
      <c r="CG455">
        <v>109</v>
      </c>
      <c r="CH455">
        <v>211</v>
      </c>
      <c r="CI455">
        <v>46</v>
      </c>
      <c r="CJ455">
        <v>43</v>
      </c>
      <c r="DD455">
        <v>0.18</v>
      </c>
      <c r="DE455">
        <v>56</v>
      </c>
      <c r="DG455">
        <v>0.48</v>
      </c>
      <c r="DH455">
        <v>67</v>
      </c>
    </row>
    <row r="456" spans="28:112" x14ac:dyDescent="0.3">
      <c r="AB456">
        <v>311</v>
      </c>
      <c r="AC456" t="s">
        <v>607</v>
      </c>
      <c r="AD456">
        <v>39</v>
      </c>
      <c r="AE456" t="s">
        <v>112</v>
      </c>
      <c r="AF456" t="s">
        <v>105</v>
      </c>
      <c r="AG456">
        <v>76</v>
      </c>
      <c r="AH456">
        <v>16</v>
      </c>
      <c r="AI456">
        <v>10</v>
      </c>
      <c r="AJ456">
        <v>26</v>
      </c>
      <c r="AK456">
        <v>7</v>
      </c>
      <c r="AL456">
        <v>42</v>
      </c>
      <c r="AM456">
        <v>13</v>
      </c>
      <c r="AN456">
        <v>3</v>
      </c>
      <c r="AO456">
        <v>0</v>
      </c>
      <c r="AP456">
        <v>3</v>
      </c>
      <c r="AQ456">
        <v>7</v>
      </c>
      <c r="AR456">
        <v>3</v>
      </c>
      <c r="AS456">
        <v>0</v>
      </c>
      <c r="AT456">
        <v>89</v>
      </c>
      <c r="AU456" s="11" t="s">
        <v>171</v>
      </c>
      <c r="AV456">
        <v>180</v>
      </c>
      <c r="AW456" s="12">
        <v>37.263194444444444</v>
      </c>
      <c r="AX456" s="13">
        <v>0.49027777777777781</v>
      </c>
      <c r="AY456">
        <v>17</v>
      </c>
      <c r="AZ456">
        <v>16</v>
      </c>
      <c r="BA456" t="s">
        <v>140</v>
      </c>
      <c r="BB456">
        <v>23</v>
      </c>
      <c r="BC456">
        <v>31</v>
      </c>
      <c r="BD456">
        <v>13</v>
      </c>
      <c r="BE456">
        <v>42</v>
      </c>
      <c r="BH456" t="s">
        <v>820</v>
      </c>
      <c r="BI456">
        <v>26</v>
      </c>
      <c r="BJ456" t="s">
        <v>130</v>
      </c>
      <c r="BK456" t="s">
        <v>126</v>
      </c>
      <c r="BL456">
        <v>75</v>
      </c>
      <c r="BM456">
        <v>4</v>
      </c>
      <c r="BN456">
        <v>21</v>
      </c>
      <c r="BO456">
        <v>25</v>
      </c>
      <c r="BP456">
        <v>2</v>
      </c>
      <c r="BQ456">
        <v>14</v>
      </c>
      <c r="BR456">
        <v>10</v>
      </c>
      <c r="BS456">
        <v>0</v>
      </c>
      <c r="BT456">
        <v>0</v>
      </c>
      <c r="BU456">
        <v>1</v>
      </c>
      <c r="BV456">
        <v>21</v>
      </c>
      <c r="BW456">
        <v>0</v>
      </c>
      <c r="BX456">
        <v>0</v>
      </c>
      <c r="BY456">
        <v>57</v>
      </c>
      <c r="BZ456" t="s">
        <v>234</v>
      </c>
      <c r="CA456" s="12">
        <v>154</v>
      </c>
      <c r="CB456" s="13">
        <v>65.493749999999991</v>
      </c>
      <c r="CC456" s="13">
        <v>0.87291666666666667</v>
      </c>
      <c r="CD456">
        <v>0</v>
      </c>
      <c r="CE456">
        <v>0</v>
      </c>
      <c r="CG456">
        <v>89</v>
      </c>
      <c r="CH456">
        <v>39</v>
      </c>
      <c r="CI456">
        <v>41</v>
      </c>
      <c r="CJ456">
        <v>33</v>
      </c>
      <c r="DD456">
        <v>0.17</v>
      </c>
      <c r="DE456">
        <v>56</v>
      </c>
      <c r="DG456">
        <v>0.47</v>
      </c>
      <c r="DH456">
        <v>67</v>
      </c>
    </row>
    <row r="457" spans="28:112" x14ac:dyDescent="0.3">
      <c r="AB457">
        <v>312</v>
      </c>
      <c r="AC457" t="s">
        <v>608</v>
      </c>
      <c r="AD457">
        <v>30</v>
      </c>
      <c r="AE457" t="s">
        <v>145</v>
      </c>
      <c r="AF457" t="s">
        <v>126</v>
      </c>
      <c r="AG457">
        <v>77</v>
      </c>
      <c r="AH457">
        <v>6</v>
      </c>
      <c r="AI457">
        <v>20</v>
      </c>
      <c r="AJ457">
        <v>26</v>
      </c>
      <c r="AK457">
        <v>14</v>
      </c>
      <c r="AL457">
        <v>8</v>
      </c>
      <c r="AM457">
        <v>6</v>
      </c>
      <c r="AN457">
        <v>0</v>
      </c>
      <c r="AO457">
        <v>0</v>
      </c>
      <c r="AP457">
        <v>2</v>
      </c>
      <c r="AQ457">
        <v>17</v>
      </c>
      <c r="AR457">
        <v>0</v>
      </c>
      <c r="AS457">
        <v>3</v>
      </c>
      <c r="AT457">
        <v>104</v>
      </c>
      <c r="AU457" s="11">
        <v>45874</v>
      </c>
      <c r="AV457">
        <v>307</v>
      </c>
      <c r="AW457" s="12">
        <v>69.240277777777777</v>
      </c>
      <c r="AX457" s="13">
        <v>0.89930555555555547</v>
      </c>
      <c r="AY457">
        <v>0</v>
      </c>
      <c r="AZ457">
        <v>0</v>
      </c>
      <c r="BB457">
        <v>135</v>
      </c>
      <c r="BC457">
        <v>21</v>
      </c>
      <c r="BD457">
        <v>56</v>
      </c>
      <c r="BE457">
        <v>73</v>
      </c>
      <c r="BJ457" t="s">
        <v>71</v>
      </c>
      <c r="BK457" t="s">
        <v>72</v>
      </c>
      <c r="BL457" t="s">
        <v>73</v>
      </c>
      <c r="BM457" t="s">
        <v>74</v>
      </c>
      <c r="BN457" t="s">
        <v>75</v>
      </c>
      <c r="BO457">
        <v>25</v>
      </c>
      <c r="BP457">
        <v>10</v>
      </c>
      <c r="BQ457">
        <v>44</v>
      </c>
      <c r="BR457">
        <v>6</v>
      </c>
      <c r="BS457">
        <v>0</v>
      </c>
      <c r="CA457" s="12"/>
      <c r="CB457" s="13"/>
      <c r="DD457">
        <v>0.16</v>
      </c>
      <c r="DE457">
        <v>56</v>
      </c>
      <c r="DG457">
        <v>0.46</v>
      </c>
      <c r="DH457">
        <v>67</v>
      </c>
    </row>
    <row r="458" spans="28:112" x14ac:dyDescent="0.3">
      <c r="AB458">
        <v>313</v>
      </c>
      <c r="AC458" t="s">
        <v>645</v>
      </c>
      <c r="AD458">
        <v>28</v>
      </c>
      <c r="AE458" t="s">
        <v>155</v>
      </c>
      <c r="AF458" t="s">
        <v>109</v>
      </c>
      <c r="AG458">
        <v>78</v>
      </c>
      <c r="AH458">
        <v>13</v>
      </c>
      <c r="AI458">
        <v>13</v>
      </c>
      <c r="AJ458">
        <v>26</v>
      </c>
      <c r="AK458">
        <v>-8</v>
      </c>
      <c r="AL458">
        <v>36</v>
      </c>
      <c r="AM458">
        <v>12</v>
      </c>
      <c r="AN458">
        <v>0</v>
      </c>
      <c r="AO458">
        <v>1</v>
      </c>
      <c r="AP458">
        <v>1</v>
      </c>
      <c r="AQ458">
        <v>13</v>
      </c>
      <c r="AR458">
        <v>0</v>
      </c>
      <c r="AS458">
        <v>0</v>
      </c>
      <c r="AT458">
        <v>95</v>
      </c>
      <c r="AU458" s="11">
        <v>45851</v>
      </c>
      <c r="AV458">
        <v>186</v>
      </c>
      <c r="AW458" s="12">
        <v>46.453472222222224</v>
      </c>
      <c r="AX458" s="13">
        <v>0.59583333333333333</v>
      </c>
      <c r="AY458">
        <v>585</v>
      </c>
      <c r="AZ458">
        <v>402</v>
      </c>
      <c r="BA458" t="s">
        <v>646</v>
      </c>
      <c r="BB458">
        <v>63</v>
      </c>
      <c r="BC458">
        <v>47</v>
      </c>
      <c r="BD458">
        <v>16</v>
      </c>
      <c r="BE458">
        <v>47</v>
      </c>
      <c r="BH458" t="s">
        <v>77</v>
      </c>
      <c r="BI458" t="s">
        <v>78</v>
      </c>
      <c r="BJ458" t="s">
        <v>79</v>
      </c>
      <c r="BK458" t="s">
        <v>80</v>
      </c>
      <c r="BL458" t="s">
        <v>3</v>
      </c>
      <c r="BM458" t="s">
        <v>4</v>
      </c>
      <c r="BN458" t="s">
        <v>5</v>
      </c>
      <c r="BO458">
        <v>25</v>
      </c>
      <c r="BP458">
        <v>11</v>
      </c>
      <c r="BQ458">
        <v>87</v>
      </c>
      <c r="BR458">
        <v>7</v>
      </c>
      <c r="BS458">
        <v>0</v>
      </c>
      <c r="BT458" t="s">
        <v>85</v>
      </c>
      <c r="BU458" t="s">
        <v>86</v>
      </c>
      <c r="BV458" t="s">
        <v>87</v>
      </c>
      <c r="BW458" t="s">
        <v>88</v>
      </c>
      <c r="BX458" t="s">
        <v>89</v>
      </c>
      <c r="BY458" t="s">
        <v>90</v>
      </c>
      <c r="BZ458" t="s">
        <v>91</v>
      </c>
      <c r="CA458" s="12" t="s">
        <v>92</v>
      </c>
      <c r="CB458" s="13" t="s">
        <v>93</v>
      </c>
      <c r="CC458" t="s">
        <v>94</v>
      </c>
      <c r="CD458" t="s">
        <v>95</v>
      </c>
      <c r="CE458" t="s">
        <v>96</v>
      </c>
      <c r="CF458" t="s">
        <v>97</v>
      </c>
      <c r="CG458" t="s">
        <v>98</v>
      </c>
      <c r="CH458" t="s">
        <v>99</v>
      </c>
      <c r="CI458" t="s">
        <v>100</v>
      </c>
      <c r="CJ458" t="s">
        <v>101</v>
      </c>
      <c r="CK458" t="s">
        <v>102</v>
      </c>
      <c r="DD458">
        <v>0.15</v>
      </c>
      <c r="DE458">
        <v>56</v>
      </c>
      <c r="DG458">
        <v>0.45</v>
      </c>
      <c r="DH458">
        <v>67</v>
      </c>
    </row>
    <row r="459" spans="28:112" x14ac:dyDescent="0.3">
      <c r="AB459">
        <v>314</v>
      </c>
      <c r="AC459" t="s">
        <v>609</v>
      </c>
      <c r="AD459">
        <v>35</v>
      </c>
      <c r="AE459" t="s">
        <v>160</v>
      </c>
      <c r="AF459" t="s">
        <v>105</v>
      </c>
      <c r="AG459">
        <v>75</v>
      </c>
      <c r="AH459">
        <v>10</v>
      </c>
      <c r="AI459">
        <v>16</v>
      </c>
      <c r="AJ459">
        <v>26</v>
      </c>
      <c r="AK459">
        <v>-22</v>
      </c>
      <c r="AL459">
        <v>16</v>
      </c>
      <c r="AM459">
        <v>7</v>
      </c>
      <c r="AN459">
        <v>2</v>
      </c>
      <c r="AO459">
        <v>1</v>
      </c>
      <c r="AP459">
        <v>0</v>
      </c>
      <c r="AQ459">
        <v>14</v>
      </c>
      <c r="AR459">
        <v>1</v>
      </c>
      <c r="AS459">
        <v>1</v>
      </c>
      <c r="AT459">
        <v>100</v>
      </c>
      <c r="AU459" t="s">
        <v>216</v>
      </c>
      <c r="AV459">
        <v>220</v>
      </c>
      <c r="AW459" s="12">
        <v>53.75555555555556</v>
      </c>
      <c r="AX459" s="13">
        <v>0.71666666666666667</v>
      </c>
      <c r="AY459">
        <v>11</v>
      </c>
      <c r="AZ459">
        <v>18</v>
      </c>
      <c r="BA459" t="s">
        <v>272</v>
      </c>
      <c r="BB459">
        <v>29</v>
      </c>
      <c r="BC459">
        <v>43</v>
      </c>
      <c r="BD459">
        <v>18</v>
      </c>
      <c r="BE459">
        <v>58</v>
      </c>
      <c r="BH459" t="s">
        <v>708</v>
      </c>
      <c r="BI459">
        <v>28</v>
      </c>
      <c r="BJ459" t="s">
        <v>215</v>
      </c>
      <c r="BK459" t="s">
        <v>126</v>
      </c>
      <c r="BL459">
        <v>80</v>
      </c>
      <c r="BM459">
        <v>7</v>
      </c>
      <c r="BN459">
        <v>18</v>
      </c>
      <c r="BO459">
        <v>25</v>
      </c>
      <c r="BP459">
        <v>-6</v>
      </c>
      <c r="BQ459">
        <v>41</v>
      </c>
      <c r="BR459">
        <v>4</v>
      </c>
      <c r="BS459">
        <v>0</v>
      </c>
      <c r="BT459">
        <v>0</v>
      </c>
      <c r="BU459">
        <v>1</v>
      </c>
      <c r="BV459">
        <v>17</v>
      </c>
      <c r="BW459">
        <v>0</v>
      </c>
      <c r="BX459">
        <v>1</v>
      </c>
      <c r="BY459">
        <v>85</v>
      </c>
      <c r="BZ459" s="11">
        <v>45696</v>
      </c>
      <c r="CA459" s="12">
        <v>190</v>
      </c>
      <c r="CB459" s="13">
        <v>66.027777777777786</v>
      </c>
      <c r="CC459" s="13">
        <v>0.8256944444444444</v>
      </c>
      <c r="CD459">
        <v>0</v>
      </c>
      <c r="CE459">
        <v>0</v>
      </c>
      <c r="CG459">
        <v>161</v>
      </c>
      <c r="CH459">
        <v>148</v>
      </c>
      <c r="CI459">
        <v>21</v>
      </c>
      <c r="CJ459">
        <v>22</v>
      </c>
      <c r="DD459">
        <v>0.14000000000000001</v>
      </c>
      <c r="DE459">
        <v>56</v>
      </c>
      <c r="DG459">
        <v>0.44</v>
      </c>
      <c r="DH459">
        <v>67</v>
      </c>
    </row>
    <row r="460" spans="28:112" x14ac:dyDescent="0.3">
      <c r="AB460">
        <v>314</v>
      </c>
      <c r="AC460" t="s">
        <v>609</v>
      </c>
      <c r="AD460">
        <v>35</v>
      </c>
      <c r="AE460" t="s">
        <v>201</v>
      </c>
      <c r="AF460" t="s">
        <v>105</v>
      </c>
      <c r="AG460">
        <v>57</v>
      </c>
      <c r="AH460">
        <v>9</v>
      </c>
      <c r="AI460">
        <v>12</v>
      </c>
      <c r="AJ460">
        <v>21</v>
      </c>
      <c r="AK460">
        <v>-20</v>
      </c>
      <c r="AL460">
        <v>12</v>
      </c>
      <c r="AM460">
        <v>7</v>
      </c>
      <c r="AN460">
        <v>1</v>
      </c>
      <c r="AO460">
        <v>1</v>
      </c>
      <c r="AP460">
        <v>0</v>
      </c>
      <c r="AQ460">
        <v>12</v>
      </c>
      <c r="AR460">
        <v>0</v>
      </c>
      <c r="AS460">
        <v>0</v>
      </c>
      <c r="AT460">
        <v>71</v>
      </c>
      <c r="AU460" s="11">
        <v>45850</v>
      </c>
      <c r="AV460">
        <v>171</v>
      </c>
      <c r="AW460" s="12">
        <v>41.936805555555559</v>
      </c>
      <c r="AX460" s="13">
        <v>0.73541666666666661</v>
      </c>
      <c r="AY460">
        <v>11</v>
      </c>
      <c r="AZ460">
        <v>13</v>
      </c>
      <c r="BA460" t="s">
        <v>176</v>
      </c>
      <c r="BB460">
        <v>22</v>
      </c>
      <c r="BC460">
        <v>29</v>
      </c>
      <c r="BD460">
        <v>13</v>
      </c>
      <c r="BE460">
        <v>49</v>
      </c>
      <c r="BH460" t="s">
        <v>709</v>
      </c>
      <c r="BI460">
        <v>27</v>
      </c>
      <c r="BJ460" t="s">
        <v>108</v>
      </c>
      <c r="BK460" t="s">
        <v>105</v>
      </c>
      <c r="BL460">
        <v>57</v>
      </c>
      <c r="BM460">
        <v>13</v>
      </c>
      <c r="BN460">
        <v>12</v>
      </c>
      <c r="BT460">
        <v>3</v>
      </c>
      <c r="BU460">
        <v>4</v>
      </c>
      <c r="BV460">
        <v>12</v>
      </c>
      <c r="BW460">
        <v>0</v>
      </c>
      <c r="BX460">
        <v>0</v>
      </c>
      <c r="BY460">
        <v>85</v>
      </c>
      <c r="BZ460" s="11">
        <v>45731</v>
      </c>
      <c r="CA460" s="12">
        <v>174</v>
      </c>
      <c r="CB460" s="13">
        <v>35.506944444444443</v>
      </c>
      <c r="CC460" s="13">
        <v>0.62291666666666667</v>
      </c>
      <c r="CD460">
        <v>29</v>
      </c>
      <c r="CE460">
        <v>35</v>
      </c>
      <c r="CF460" t="s">
        <v>285</v>
      </c>
      <c r="CG460">
        <v>38</v>
      </c>
      <c r="CH460">
        <v>60</v>
      </c>
      <c r="CI460">
        <v>38</v>
      </c>
      <c r="CJ460">
        <v>12</v>
      </c>
      <c r="DD460">
        <v>0.13</v>
      </c>
      <c r="DE460">
        <v>56</v>
      </c>
      <c r="DG460">
        <v>0.43</v>
      </c>
      <c r="DH460">
        <v>67</v>
      </c>
    </row>
    <row r="461" spans="28:112" x14ac:dyDescent="0.3">
      <c r="AB461">
        <v>314</v>
      </c>
      <c r="AC461" t="s">
        <v>609</v>
      </c>
      <c r="AD461">
        <v>35</v>
      </c>
      <c r="AE461" t="s">
        <v>215</v>
      </c>
      <c r="AF461" t="s">
        <v>105</v>
      </c>
      <c r="AG461">
        <v>18</v>
      </c>
      <c r="AH461">
        <v>1</v>
      </c>
      <c r="AI461">
        <v>4</v>
      </c>
      <c r="AJ461">
        <v>5</v>
      </c>
      <c r="AK461">
        <v>-2</v>
      </c>
      <c r="AL461">
        <v>4</v>
      </c>
      <c r="AM461">
        <v>0</v>
      </c>
      <c r="AN461">
        <v>1</v>
      </c>
      <c r="AO461">
        <v>0</v>
      </c>
      <c r="AP461">
        <v>0</v>
      </c>
      <c r="AQ461">
        <v>2</v>
      </c>
      <c r="AR461">
        <v>1</v>
      </c>
      <c r="AS461">
        <v>1</v>
      </c>
      <c r="AT461">
        <v>29</v>
      </c>
      <c r="AU461" s="11">
        <v>45750</v>
      </c>
      <c r="AV461">
        <v>49</v>
      </c>
      <c r="AW461" s="12">
        <v>11.81875</v>
      </c>
      <c r="AX461" s="13">
        <v>0.65694444444444444</v>
      </c>
      <c r="AY461">
        <v>0</v>
      </c>
      <c r="AZ461">
        <v>5</v>
      </c>
      <c r="BA461" t="s">
        <v>132</v>
      </c>
      <c r="BB461">
        <v>7</v>
      </c>
      <c r="BC461">
        <v>14</v>
      </c>
      <c r="BD461">
        <v>5</v>
      </c>
      <c r="BE461">
        <v>9</v>
      </c>
      <c r="BH461" t="s">
        <v>1567</v>
      </c>
      <c r="BI461">
        <v>37</v>
      </c>
      <c r="BJ461" t="s">
        <v>178</v>
      </c>
      <c r="BK461" t="s">
        <v>109</v>
      </c>
      <c r="BL461">
        <v>52</v>
      </c>
      <c r="BM461">
        <v>12</v>
      </c>
      <c r="BN461">
        <v>13</v>
      </c>
      <c r="BO461" t="s">
        <v>81</v>
      </c>
      <c r="BP461" t="s">
        <v>7</v>
      </c>
      <c r="BQ461" t="s">
        <v>82</v>
      </c>
      <c r="BR461" t="s">
        <v>83</v>
      </c>
      <c r="BS461" t="s">
        <v>84</v>
      </c>
      <c r="BT461">
        <v>0</v>
      </c>
      <c r="BU461">
        <v>4</v>
      </c>
      <c r="BV461">
        <v>9</v>
      </c>
      <c r="BW461">
        <v>4</v>
      </c>
      <c r="BX461">
        <v>0</v>
      </c>
      <c r="BY461">
        <v>90</v>
      </c>
      <c r="BZ461" s="11">
        <v>45729</v>
      </c>
      <c r="CA461" s="12">
        <v>197</v>
      </c>
      <c r="CB461" s="13">
        <v>36.549305555555556</v>
      </c>
      <c r="CC461" s="13">
        <v>0.70277777777777783</v>
      </c>
      <c r="CD461">
        <v>12</v>
      </c>
      <c r="CE461">
        <v>31</v>
      </c>
      <c r="CF461" s="11">
        <v>45927</v>
      </c>
      <c r="CG461">
        <v>56</v>
      </c>
      <c r="CH461">
        <v>75</v>
      </c>
      <c r="CI461">
        <v>41</v>
      </c>
      <c r="CJ461">
        <v>16</v>
      </c>
      <c r="DD461">
        <v>0.12</v>
      </c>
      <c r="DE461">
        <v>56</v>
      </c>
      <c r="DG461">
        <v>0.42</v>
      </c>
      <c r="DH461">
        <v>67</v>
      </c>
    </row>
    <row r="462" spans="28:112" x14ac:dyDescent="0.3">
      <c r="AB462">
        <v>315</v>
      </c>
      <c r="AC462" t="s">
        <v>610</v>
      </c>
      <c r="AD462">
        <v>25</v>
      </c>
      <c r="AE462" t="s">
        <v>160</v>
      </c>
      <c r="AF462" t="s">
        <v>109</v>
      </c>
      <c r="AG462">
        <v>56</v>
      </c>
      <c r="AH462">
        <v>13</v>
      </c>
      <c r="AI462">
        <v>13</v>
      </c>
      <c r="AJ462">
        <v>26</v>
      </c>
      <c r="AK462">
        <v>-7</v>
      </c>
      <c r="AL462">
        <v>18</v>
      </c>
      <c r="AM462">
        <v>12</v>
      </c>
      <c r="AN462">
        <v>1</v>
      </c>
      <c r="AO462">
        <v>0</v>
      </c>
      <c r="AP462">
        <v>1</v>
      </c>
      <c r="AQ462">
        <v>9</v>
      </c>
      <c r="AR462">
        <v>4</v>
      </c>
      <c r="AS462">
        <v>0</v>
      </c>
      <c r="AT462">
        <v>133</v>
      </c>
      <c r="AU462" s="11">
        <v>45878</v>
      </c>
      <c r="AV462">
        <v>255</v>
      </c>
      <c r="AW462" s="12">
        <v>34.925000000000004</v>
      </c>
      <c r="AX462" s="13">
        <v>0.62361111111111112</v>
      </c>
      <c r="AY462">
        <v>264</v>
      </c>
      <c r="AZ462">
        <v>300</v>
      </c>
      <c r="BA462" t="s">
        <v>302</v>
      </c>
      <c r="BB462">
        <v>13</v>
      </c>
      <c r="BC462">
        <v>19</v>
      </c>
      <c r="BD462">
        <v>15</v>
      </c>
      <c r="BE462">
        <v>36</v>
      </c>
      <c r="BH462" t="s">
        <v>644</v>
      </c>
      <c r="BI462">
        <v>28</v>
      </c>
      <c r="BJ462" t="s">
        <v>236</v>
      </c>
      <c r="BK462" t="s">
        <v>126</v>
      </c>
      <c r="BL462">
        <v>81</v>
      </c>
      <c r="BM462">
        <v>5</v>
      </c>
      <c r="BN462">
        <v>20</v>
      </c>
      <c r="BO462">
        <v>25</v>
      </c>
      <c r="BP462">
        <v>-15</v>
      </c>
      <c r="BQ462">
        <v>77</v>
      </c>
      <c r="BR462">
        <v>7</v>
      </c>
      <c r="BS462">
        <v>0</v>
      </c>
      <c r="BT462">
        <v>0</v>
      </c>
      <c r="BU462">
        <v>1</v>
      </c>
      <c r="BV462">
        <v>17</v>
      </c>
      <c r="BW462">
        <v>1</v>
      </c>
      <c r="BX462">
        <v>2</v>
      </c>
      <c r="BY462">
        <v>135</v>
      </c>
      <c r="BZ462" s="11">
        <v>45841</v>
      </c>
      <c r="CA462" s="12">
        <v>294</v>
      </c>
      <c r="CB462" s="13">
        <v>70.520138888888894</v>
      </c>
      <c r="CC462" s="13">
        <v>0.87083333333333324</v>
      </c>
      <c r="CD462">
        <v>0</v>
      </c>
      <c r="CE462">
        <v>0</v>
      </c>
      <c r="CG462">
        <v>197</v>
      </c>
      <c r="CH462">
        <v>152</v>
      </c>
      <c r="CI462">
        <v>12</v>
      </c>
      <c r="CJ462">
        <v>55</v>
      </c>
      <c r="DD462">
        <v>0.11</v>
      </c>
      <c r="DE462">
        <v>56</v>
      </c>
      <c r="DG462">
        <v>0.41</v>
      </c>
      <c r="DH462">
        <v>67</v>
      </c>
    </row>
    <row r="463" spans="28:112" x14ac:dyDescent="0.3">
      <c r="AB463">
        <v>315</v>
      </c>
      <c r="AC463" t="s">
        <v>610</v>
      </c>
      <c r="AD463">
        <v>25</v>
      </c>
      <c r="AE463" t="s">
        <v>152</v>
      </c>
      <c r="AF463" t="s">
        <v>109</v>
      </c>
      <c r="AG463">
        <v>41</v>
      </c>
      <c r="AH463">
        <v>11</v>
      </c>
      <c r="AI463">
        <v>9</v>
      </c>
      <c r="AJ463">
        <v>20</v>
      </c>
      <c r="AK463">
        <v>4</v>
      </c>
      <c r="AL463">
        <v>14</v>
      </c>
      <c r="AM463">
        <v>10</v>
      </c>
      <c r="AN463">
        <v>1</v>
      </c>
      <c r="AO463">
        <v>0</v>
      </c>
      <c r="AP463">
        <v>1</v>
      </c>
      <c r="AQ463">
        <v>7</v>
      </c>
      <c r="AR463">
        <v>2</v>
      </c>
      <c r="AS463">
        <v>0</v>
      </c>
      <c r="AT463">
        <v>89</v>
      </c>
      <c r="AU463" s="11">
        <v>45759</v>
      </c>
      <c r="AV463">
        <v>177</v>
      </c>
      <c r="AW463" s="12">
        <v>24.490972222222222</v>
      </c>
      <c r="AX463" s="13">
        <v>0.59722222222222221</v>
      </c>
      <c r="AY463">
        <v>184</v>
      </c>
      <c r="AZ463">
        <v>219</v>
      </c>
      <c r="BA463" t="s">
        <v>194</v>
      </c>
      <c r="BB463">
        <v>9</v>
      </c>
      <c r="BC463">
        <v>12</v>
      </c>
      <c r="BD463">
        <v>8</v>
      </c>
      <c r="BE463">
        <v>25</v>
      </c>
      <c r="BH463" t="s">
        <v>858</v>
      </c>
      <c r="BI463">
        <v>28</v>
      </c>
      <c r="BJ463" t="s">
        <v>193</v>
      </c>
      <c r="BK463" t="s">
        <v>126</v>
      </c>
      <c r="BL463">
        <v>69</v>
      </c>
      <c r="BM463">
        <v>5</v>
      </c>
      <c r="BN463">
        <v>20</v>
      </c>
      <c r="BO463">
        <v>25</v>
      </c>
      <c r="BP463">
        <v>13</v>
      </c>
      <c r="BQ463">
        <v>34</v>
      </c>
      <c r="BR463">
        <v>10</v>
      </c>
      <c r="BS463">
        <v>0</v>
      </c>
      <c r="BT463">
        <v>1</v>
      </c>
      <c r="BU463">
        <v>0</v>
      </c>
      <c r="BV463">
        <v>20</v>
      </c>
      <c r="BW463">
        <v>0</v>
      </c>
      <c r="BX463">
        <v>0</v>
      </c>
      <c r="BY463">
        <v>85</v>
      </c>
      <c r="BZ463" s="11">
        <v>45905</v>
      </c>
      <c r="CA463" s="12">
        <v>188</v>
      </c>
      <c r="CB463" s="13">
        <v>60.427083333333336</v>
      </c>
      <c r="CC463" s="13">
        <v>0.87569444444444444</v>
      </c>
      <c r="CD463">
        <v>0</v>
      </c>
      <c r="CE463">
        <v>0</v>
      </c>
      <c r="CG463">
        <v>122</v>
      </c>
      <c r="CH463">
        <v>139</v>
      </c>
      <c r="CI463">
        <v>14</v>
      </c>
      <c r="CJ463">
        <v>31</v>
      </c>
      <c r="DD463">
        <v>0.1</v>
      </c>
      <c r="DE463">
        <v>56</v>
      </c>
      <c r="DG463">
        <v>0.4</v>
      </c>
      <c r="DH463">
        <v>67</v>
      </c>
    </row>
    <row r="464" spans="28:112" x14ac:dyDescent="0.3">
      <c r="AB464">
        <v>315</v>
      </c>
      <c r="AC464" t="s">
        <v>610</v>
      </c>
      <c r="AD464">
        <v>25</v>
      </c>
      <c r="AE464" t="s">
        <v>191</v>
      </c>
      <c r="AF464" t="s">
        <v>109</v>
      </c>
      <c r="AG464">
        <v>15</v>
      </c>
      <c r="AH464">
        <v>2</v>
      </c>
      <c r="AI464">
        <v>4</v>
      </c>
      <c r="AJ464">
        <v>6</v>
      </c>
      <c r="AK464">
        <v>-11</v>
      </c>
      <c r="AL464">
        <v>4</v>
      </c>
      <c r="AM464">
        <v>2</v>
      </c>
      <c r="AN464">
        <v>0</v>
      </c>
      <c r="AO464">
        <v>0</v>
      </c>
      <c r="AP464">
        <v>0</v>
      </c>
      <c r="AQ464">
        <v>2</v>
      </c>
      <c r="AR464">
        <v>2</v>
      </c>
      <c r="AS464">
        <v>0</v>
      </c>
      <c r="AT464">
        <v>44</v>
      </c>
      <c r="AU464" s="11">
        <v>45781</v>
      </c>
      <c r="AV464">
        <v>78</v>
      </c>
      <c r="AW464" s="12">
        <v>10.434027777777777</v>
      </c>
      <c r="AX464" s="13">
        <v>0.6958333333333333</v>
      </c>
      <c r="AY464">
        <v>80</v>
      </c>
      <c r="AZ464">
        <v>81</v>
      </c>
      <c r="BA464" t="s">
        <v>137</v>
      </c>
      <c r="BB464">
        <v>4</v>
      </c>
      <c r="BC464">
        <v>7</v>
      </c>
      <c r="BD464">
        <v>7</v>
      </c>
      <c r="BE464">
        <v>11</v>
      </c>
      <c r="BH464" t="s">
        <v>340</v>
      </c>
      <c r="BI464">
        <v>23</v>
      </c>
      <c r="BJ464" t="s">
        <v>120</v>
      </c>
      <c r="BK464" t="s">
        <v>124</v>
      </c>
      <c r="BL464">
        <v>47</v>
      </c>
      <c r="BM464">
        <v>13</v>
      </c>
      <c r="BN464">
        <v>11</v>
      </c>
      <c r="BO464">
        <v>25</v>
      </c>
      <c r="BP464">
        <v>-6</v>
      </c>
      <c r="BQ464">
        <v>44</v>
      </c>
      <c r="BR464">
        <v>5</v>
      </c>
      <c r="BS464">
        <v>7</v>
      </c>
      <c r="BT464">
        <v>0</v>
      </c>
      <c r="BU464">
        <v>1</v>
      </c>
      <c r="BV464">
        <v>10</v>
      </c>
      <c r="BW464">
        <v>1</v>
      </c>
      <c r="BX464">
        <v>0</v>
      </c>
      <c r="BY464">
        <v>97</v>
      </c>
      <c r="BZ464" s="11">
        <v>45760</v>
      </c>
      <c r="CA464" s="12">
        <v>174</v>
      </c>
      <c r="CB464" s="13">
        <v>26</v>
      </c>
      <c r="CC464" s="13">
        <v>0.55347222222222225</v>
      </c>
      <c r="CD464">
        <v>2</v>
      </c>
      <c r="CE464">
        <v>2</v>
      </c>
      <c r="CF464" t="s">
        <v>106</v>
      </c>
      <c r="CG464">
        <v>23</v>
      </c>
      <c r="CH464">
        <v>18</v>
      </c>
      <c r="CI464">
        <v>19</v>
      </c>
      <c r="CJ464">
        <v>14</v>
      </c>
      <c r="DD464">
        <v>0.09</v>
      </c>
      <c r="DE464">
        <v>55</v>
      </c>
      <c r="DG464">
        <v>0.39</v>
      </c>
      <c r="DH464">
        <v>66</v>
      </c>
    </row>
    <row r="465" spans="28:112" x14ac:dyDescent="0.3">
      <c r="AB465">
        <v>316</v>
      </c>
      <c r="AC465" t="s">
        <v>615</v>
      </c>
      <c r="AD465">
        <v>31</v>
      </c>
      <c r="AE465" t="s">
        <v>112</v>
      </c>
      <c r="AF465" t="s">
        <v>124</v>
      </c>
      <c r="AG465">
        <v>62</v>
      </c>
      <c r="AH465">
        <v>13</v>
      </c>
      <c r="AI465">
        <v>12</v>
      </c>
      <c r="AJ465">
        <v>25</v>
      </c>
      <c r="AK465">
        <v>-1</v>
      </c>
      <c r="AL465">
        <v>20</v>
      </c>
      <c r="AM465">
        <v>12</v>
      </c>
      <c r="AN465">
        <v>1</v>
      </c>
      <c r="AO465">
        <v>0</v>
      </c>
      <c r="AP465">
        <v>2</v>
      </c>
      <c r="AQ465">
        <v>10</v>
      </c>
      <c r="AR465">
        <v>2</v>
      </c>
      <c r="AS465">
        <v>0</v>
      </c>
      <c r="AT465">
        <v>144</v>
      </c>
      <c r="AU465" s="11" t="s">
        <v>533</v>
      </c>
      <c r="AV465">
        <v>275</v>
      </c>
      <c r="AW465" s="12">
        <v>38.274999999999999</v>
      </c>
      <c r="AX465" s="13">
        <v>0.61736111111111114</v>
      </c>
      <c r="AY465">
        <v>17</v>
      </c>
      <c r="AZ465">
        <v>33</v>
      </c>
      <c r="BA465" t="s">
        <v>263</v>
      </c>
      <c r="BB465">
        <v>20</v>
      </c>
      <c r="BC465">
        <v>30</v>
      </c>
      <c r="BD465">
        <v>14</v>
      </c>
      <c r="BE465">
        <v>62</v>
      </c>
      <c r="BH465" t="s">
        <v>978</v>
      </c>
      <c r="BI465">
        <v>28</v>
      </c>
      <c r="BJ465" t="s">
        <v>191</v>
      </c>
      <c r="BK465" t="s">
        <v>109</v>
      </c>
      <c r="BL465">
        <v>79</v>
      </c>
      <c r="BM465">
        <v>13</v>
      </c>
      <c r="BN465">
        <v>11</v>
      </c>
      <c r="BO465">
        <v>25</v>
      </c>
      <c r="BP465">
        <v>21</v>
      </c>
      <c r="BQ465">
        <v>42</v>
      </c>
      <c r="BR465">
        <v>5</v>
      </c>
      <c r="BS465">
        <v>0</v>
      </c>
      <c r="BT465">
        <v>1</v>
      </c>
      <c r="BU465">
        <v>3</v>
      </c>
      <c r="BV465">
        <v>11</v>
      </c>
      <c r="BW465">
        <v>0</v>
      </c>
      <c r="BX465">
        <v>0</v>
      </c>
      <c r="BY465">
        <v>78</v>
      </c>
      <c r="BZ465" s="11">
        <v>45854</v>
      </c>
      <c r="CA465" s="12">
        <v>148</v>
      </c>
      <c r="CB465" s="13">
        <v>39.102777777777781</v>
      </c>
      <c r="CC465" s="13">
        <v>0.49513888888888885</v>
      </c>
      <c r="CD465">
        <v>150</v>
      </c>
      <c r="CE465">
        <v>206</v>
      </c>
      <c r="CF465" t="s">
        <v>1470</v>
      </c>
      <c r="CG465">
        <v>32</v>
      </c>
      <c r="CH465">
        <v>191</v>
      </c>
      <c r="CI465">
        <v>17</v>
      </c>
      <c r="CJ465">
        <v>19</v>
      </c>
      <c r="DD465">
        <v>0.08</v>
      </c>
      <c r="DE465">
        <v>55</v>
      </c>
      <c r="DG465">
        <v>0.38</v>
      </c>
      <c r="DH465">
        <v>66</v>
      </c>
    </row>
    <row r="466" spans="28:112" x14ac:dyDescent="0.3">
      <c r="AB466">
        <v>317</v>
      </c>
      <c r="AC466" t="s">
        <v>616</v>
      </c>
      <c r="AD466">
        <v>35</v>
      </c>
      <c r="AE466" t="s">
        <v>265</v>
      </c>
      <c r="AF466" t="s">
        <v>109</v>
      </c>
      <c r="AG466">
        <v>71</v>
      </c>
      <c r="AH466">
        <v>11</v>
      </c>
      <c r="AI466">
        <v>14</v>
      </c>
      <c r="AJ466">
        <v>25</v>
      </c>
      <c r="AK466">
        <v>0</v>
      </c>
      <c r="AL466">
        <v>30</v>
      </c>
      <c r="AM466">
        <v>9</v>
      </c>
      <c r="AN466">
        <v>1</v>
      </c>
      <c r="AO466">
        <v>1</v>
      </c>
      <c r="AP466">
        <v>3</v>
      </c>
      <c r="AQ466">
        <v>9</v>
      </c>
      <c r="AR466">
        <v>5</v>
      </c>
      <c r="AS466">
        <v>0</v>
      </c>
      <c r="AT466">
        <v>158</v>
      </c>
      <c r="AU466" s="11" t="s">
        <v>234</v>
      </c>
      <c r="AV466">
        <v>321</v>
      </c>
      <c r="AW466" s="12">
        <v>55.234722222222224</v>
      </c>
      <c r="AX466" s="13">
        <v>0.77777777777777779</v>
      </c>
      <c r="AY466">
        <v>654</v>
      </c>
      <c r="AZ466">
        <v>700</v>
      </c>
      <c r="BA466" t="s">
        <v>578</v>
      </c>
      <c r="BB466">
        <v>45</v>
      </c>
      <c r="BC466">
        <v>37</v>
      </c>
      <c r="BD466">
        <v>35</v>
      </c>
      <c r="BE466">
        <v>66</v>
      </c>
      <c r="BH466" t="s">
        <v>513</v>
      </c>
      <c r="BI466">
        <v>27</v>
      </c>
      <c r="BJ466" t="s">
        <v>118</v>
      </c>
      <c r="BK466" t="s">
        <v>198</v>
      </c>
      <c r="BL466">
        <v>56</v>
      </c>
      <c r="BM466">
        <v>15</v>
      </c>
      <c r="BN466">
        <v>9</v>
      </c>
      <c r="BO466">
        <v>25</v>
      </c>
      <c r="BP466">
        <v>5</v>
      </c>
      <c r="BQ466">
        <v>32</v>
      </c>
      <c r="BR466">
        <v>4</v>
      </c>
      <c r="BS466">
        <v>0</v>
      </c>
      <c r="BT466">
        <v>0</v>
      </c>
      <c r="BU466">
        <v>0</v>
      </c>
      <c r="BV466">
        <v>9</v>
      </c>
      <c r="BW466">
        <v>0</v>
      </c>
      <c r="BX466">
        <v>0</v>
      </c>
      <c r="BY466">
        <v>118</v>
      </c>
      <c r="BZ466" s="11">
        <v>45850</v>
      </c>
      <c r="CA466" s="12">
        <v>196</v>
      </c>
      <c r="CB466" s="13">
        <v>26.97152777777778</v>
      </c>
      <c r="CC466" s="13">
        <v>0.48194444444444445</v>
      </c>
      <c r="CD466">
        <v>6</v>
      </c>
      <c r="CE466">
        <v>4</v>
      </c>
      <c r="CF466" t="s">
        <v>281</v>
      </c>
      <c r="CG466">
        <v>18</v>
      </c>
      <c r="CH466">
        <v>117</v>
      </c>
      <c r="CI466">
        <v>21</v>
      </c>
      <c r="CJ466">
        <v>12</v>
      </c>
      <c r="DD466">
        <v>7.0000000000000007E-2</v>
      </c>
      <c r="DE466">
        <v>55</v>
      </c>
      <c r="DG466">
        <v>0.37</v>
      </c>
      <c r="DH466">
        <v>66</v>
      </c>
    </row>
    <row r="467" spans="28:112" x14ac:dyDescent="0.3">
      <c r="AB467">
        <v>318</v>
      </c>
      <c r="AC467" t="s">
        <v>635</v>
      </c>
      <c r="AD467">
        <v>23</v>
      </c>
      <c r="AE467" t="s">
        <v>147</v>
      </c>
      <c r="AF467" t="s">
        <v>109</v>
      </c>
      <c r="AG467">
        <v>69</v>
      </c>
      <c r="AH467">
        <v>11</v>
      </c>
      <c r="AI467">
        <v>14</v>
      </c>
      <c r="AJ467">
        <v>25</v>
      </c>
      <c r="AK467">
        <v>9</v>
      </c>
      <c r="AL467">
        <v>8</v>
      </c>
      <c r="AM467">
        <v>10</v>
      </c>
      <c r="AN467">
        <v>1</v>
      </c>
      <c r="AO467">
        <v>0</v>
      </c>
      <c r="AP467">
        <v>1</v>
      </c>
      <c r="AQ467">
        <v>12</v>
      </c>
      <c r="AR467">
        <v>2</v>
      </c>
      <c r="AS467">
        <v>0</v>
      </c>
      <c r="AT467">
        <v>75</v>
      </c>
      <c r="AU467" s="11">
        <v>45852</v>
      </c>
      <c r="AV467">
        <v>155</v>
      </c>
      <c r="AW467" s="12">
        <v>36.00277777777778</v>
      </c>
      <c r="AX467" s="13">
        <v>0.52152777777777781</v>
      </c>
      <c r="AY467">
        <v>154</v>
      </c>
      <c r="AZ467">
        <v>175</v>
      </c>
      <c r="BA467" t="s">
        <v>302</v>
      </c>
      <c r="BB467">
        <v>34</v>
      </c>
      <c r="BC467">
        <v>42</v>
      </c>
      <c r="BD467">
        <v>12</v>
      </c>
      <c r="BE467">
        <v>37</v>
      </c>
      <c r="BH467" t="s">
        <v>742</v>
      </c>
      <c r="BI467">
        <v>25</v>
      </c>
      <c r="BJ467" t="s">
        <v>104</v>
      </c>
      <c r="BK467" t="s">
        <v>126</v>
      </c>
      <c r="BL467">
        <v>77</v>
      </c>
      <c r="BM467">
        <v>2</v>
      </c>
      <c r="BN467">
        <v>22</v>
      </c>
      <c r="BO467">
        <v>24</v>
      </c>
      <c r="BP467">
        <v>8</v>
      </c>
      <c r="BQ467">
        <v>12</v>
      </c>
      <c r="BR467">
        <v>13</v>
      </c>
      <c r="BS467">
        <v>0</v>
      </c>
      <c r="BT467">
        <v>0</v>
      </c>
      <c r="BU467">
        <v>1</v>
      </c>
      <c r="BV467">
        <v>22</v>
      </c>
      <c r="BW467">
        <v>0</v>
      </c>
      <c r="BX467">
        <v>0</v>
      </c>
      <c r="BY467">
        <v>57</v>
      </c>
      <c r="BZ467" s="11">
        <v>45780</v>
      </c>
      <c r="CA467" s="12">
        <v>150</v>
      </c>
      <c r="CB467" s="13">
        <v>54.803472222222219</v>
      </c>
      <c r="CC467" s="13">
        <v>0.71180555555555547</v>
      </c>
      <c r="CD467">
        <v>0</v>
      </c>
      <c r="CE467">
        <v>0</v>
      </c>
      <c r="CG467">
        <v>114</v>
      </c>
      <c r="CH467">
        <v>80</v>
      </c>
      <c r="CI467">
        <v>29</v>
      </c>
      <c r="CJ467">
        <v>26</v>
      </c>
      <c r="DD467">
        <v>0.06</v>
      </c>
      <c r="DE467">
        <v>55</v>
      </c>
      <c r="DG467">
        <v>0.36</v>
      </c>
      <c r="DH467">
        <v>66</v>
      </c>
    </row>
    <row r="468" spans="28:112" x14ac:dyDescent="0.3">
      <c r="AB468">
        <v>319</v>
      </c>
      <c r="AC468" t="s">
        <v>617</v>
      </c>
      <c r="AD468">
        <v>34</v>
      </c>
      <c r="AE468" t="s">
        <v>178</v>
      </c>
      <c r="AF468" t="s">
        <v>109</v>
      </c>
      <c r="AG468">
        <v>77</v>
      </c>
      <c r="AH468">
        <v>13</v>
      </c>
      <c r="AI468">
        <v>12</v>
      </c>
      <c r="AJ468">
        <v>25</v>
      </c>
      <c r="AK468">
        <v>10</v>
      </c>
      <c r="AL468">
        <v>56</v>
      </c>
      <c r="AM468">
        <v>11</v>
      </c>
      <c r="AN468">
        <v>0</v>
      </c>
      <c r="AO468">
        <v>2</v>
      </c>
      <c r="AP468">
        <v>3</v>
      </c>
      <c r="AQ468">
        <v>12</v>
      </c>
      <c r="AR468">
        <v>0</v>
      </c>
      <c r="AS468">
        <v>0</v>
      </c>
      <c r="AT468">
        <v>80</v>
      </c>
      <c r="AU468" s="11">
        <v>45732</v>
      </c>
      <c r="AV468">
        <v>156</v>
      </c>
      <c r="AW468" s="12">
        <v>48.737500000000004</v>
      </c>
      <c r="AX468" s="12">
        <v>0.63263888888888886</v>
      </c>
      <c r="AY468">
        <v>557</v>
      </c>
      <c r="AZ468">
        <v>555</v>
      </c>
      <c r="BA468" t="s">
        <v>618</v>
      </c>
      <c r="BB468">
        <v>75</v>
      </c>
      <c r="BC468">
        <v>119</v>
      </c>
      <c r="BD468">
        <v>30</v>
      </c>
      <c r="BE468">
        <v>46</v>
      </c>
      <c r="BH468" t="s">
        <v>950</v>
      </c>
      <c r="BI468">
        <v>36</v>
      </c>
      <c r="BJ468" t="s">
        <v>184</v>
      </c>
      <c r="BK468" t="s">
        <v>126</v>
      </c>
      <c r="BL468">
        <v>73</v>
      </c>
      <c r="BM468">
        <v>3</v>
      </c>
      <c r="BN468">
        <v>21</v>
      </c>
      <c r="BO468">
        <v>24</v>
      </c>
      <c r="BP468">
        <v>4</v>
      </c>
      <c r="BQ468">
        <v>32</v>
      </c>
      <c r="BR468">
        <v>12</v>
      </c>
      <c r="BS468">
        <v>0</v>
      </c>
      <c r="BT468">
        <v>0</v>
      </c>
      <c r="BU468">
        <v>0</v>
      </c>
      <c r="BV468">
        <v>20</v>
      </c>
      <c r="BW468">
        <v>0</v>
      </c>
      <c r="BX468">
        <v>1</v>
      </c>
      <c r="BY468">
        <v>84</v>
      </c>
      <c r="BZ468" s="11">
        <v>45811</v>
      </c>
      <c r="CA468" s="12">
        <v>198</v>
      </c>
      <c r="CB468" s="13">
        <v>57.168749999999996</v>
      </c>
      <c r="CC468" s="13">
        <v>0.78333333333333333</v>
      </c>
      <c r="CD468">
        <v>0</v>
      </c>
      <c r="CE468">
        <v>0</v>
      </c>
      <c r="CG468">
        <v>134</v>
      </c>
      <c r="CH468">
        <v>150</v>
      </c>
      <c r="CI468">
        <v>10</v>
      </c>
      <c r="CJ468">
        <v>40</v>
      </c>
      <c r="DD468">
        <v>0.05</v>
      </c>
      <c r="DE468">
        <v>55</v>
      </c>
      <c r="DG468">
        <v>0.35</v>
      </c>
      <c r="DH468">
        <v>66</v>
      </c>
    </row>
    <row r="469" spans="28:112" x14ac:dyDescent="0.3">
      <c r="AB469">
        <v>320</v>
      </c>
      <c r="AC469" t="s">
        <v>619</v>
      </c>
      <c r="AD469">
        <v>23</v>
      </c>
      <c r="AE469" t="s">
        <v>284</v>
      </c>
      <c r="AF469" t="s">
        <v>126</v>
      </c>
      <c r="AG469">
        <v>70</v>
      </c>
      <c r="AH469">
        <v>5</v>
      </c>
      <c r="AI469">
        <v>20</v>
      </c>
      <c r="AJ469">
        <v>25</v>
      </c>
      <c r="AK469">
        <v>-8</v>
      </c>
      <c r="AL469">
        <v>28</v>
      </c>
      <c r="AM469">
        <v>4</v>
      </c>
      <c r="AN469">
        <v>1</v>
      </c>
      <c r="AO469">
        <v>0</v>
      </c>
      <c r="AP469">
        <v>0</v>
      </c>
      <c r="AQ469">
        <v>18</v>
      </c>
      <c r="AR469">
        <v>2</v>
      </c>
      <c r="AS469">
        <v>0</v>
      </c>
      <c r="AT469">
        <v>59</v>
      </c>
      <c r="AU469" s="11">
        <v>45785</v>
      </c>
      <c r="AV469">
        <v>168</v>
      </c>
      <c r="AW469" s="12">
        <v>56.661111111111104</v>
      </c>
      <c r="AX469" s="13">
        <v>0.80972222222222223</v>
      </c>
      <c r="AY469">
        <v>0</v>
      </c>
      <c r="AZ469">
        <v>0</v>
      </c>
      <c r="BB469">
        <v>96</v>
      </c>
      <c r="BC469">
        <v>119</v>
      </c>
      <c r="BD469">
        <v>10</v>
      </c>
      <c r="BE469">
        <v>68</v>
      </c>
      <c r="BH469" t="s">
        <v>642</v>
      </c>
      <c r="BI469">
        <v>24</v>
      </c>
      <c r="BJ469" t="s">
        <v>265</v>
      </c>
      <c r="BK469" t="s">
        <v>109</v>
      </c>
      <c r="BL469">
        <v>63</v>
      </c>
      <c r="BM469">
        <v>8</v>
      </c>
      <c r="BN469">
        <v>16</v>
      </c>
      <c r="BO469">
        <v>24</v>
      </c>
      <c r="BP469">
        <v>13</v>
      </c>
      <c r="BQ469">
        <v>52</v>
      </c>
      <c r="BR469">
        <v>14</v>
      </c>
      <c r="BS469">
        <v>1</v>
      </c>
      <c r="BT469">
        <v>0</v>
      </c>
      <c r="BU469">
        <v>1</v>
      </c>
      <c r="BV469">
        <v>16</v>
      </c>
      <c r="BW469">
        <v>0</v>
      </c>
      <c r="BX469">
        <v>0</v>
      </c>
      <c r="BY469">
        <v>117</v>
      </c>
      <c r="BZ469" s="11">
        <v>45875</v>
      </c>
      <c r="CA469" s="12">
        <v>202</v>
      </c>
      <c r="CB469" s="13">
        <v>33.388888888888893</v>
      </c>
      <c r="CC469" s="13">
        <v>0.52986111111111112</v>
      </c>
      <c r="CD469">
        <v>23</v>
      </c>
      <c r="CE469">
        <v>28</v>
      </c>
      <c r="CF469" t="s">
        <v>521</v>
      </c>
      <c r="CG469">
        <v>22</v>
      </c>
      <c r="CH469">
        <v>238</v>
      </c>
      <c r="CI469">
        <v>26</v>
      </c>
      <c r="CJ469">
        <v>23</v>
      </c>
      <c r="DD469">
        <v>0.04</v>
      </c>
      <c r="DE469">
        <v>55</v>
      </c>
      <c r="DG469">
        <v>0.34</v>
      </c>
      <c r="DH469">
        <v>66</v>
      </c>
    </row>
    <row r="470" spans="28:112" x14ac:dyDescent="0.3">
      <c r="AB470">
        <v>321</v>
      </c>
      <c r="AC470" t="s">
        <v>620</v>
      </c>
      <c r="AD470">
        <v>25</v>
      </c>
      <c r="AE470" t="s">
        <v>178</v>
      </c>
      <c r="AF470" t="s">
        <v>126</v>
      </c>
      <c r="AG470">
        <v>77</v>
      </c>
      <c r="AH470">
        <v>5</v>
      </c>
      <c r="AI470">
        <v>20</v>
      </c>
      <c r="AJ470">
        <v>25</v>
      </c>
      <c r="AK470">
        <v>18</v>
      </c>
      <c r="AL470">
        <v>25</v>
      </c>
      <c r="AM470">
        <v>5</v>
      </c>
      <c r="AN470">
        <v>0</v>
      </c>
      <c r="AO470">
        <v>0</v>
      </c>
      <c r="AP470">
        <v>0</v>
      </c>
      <c r="AQ470">
        <v>18</v>
      </c>
      <c r="AR470">
        <v>0</v>
      </c>
      <c r="AS470">
        <v>2</v>
      </c>
      <c r="AT470">
        <v>73</v>
      </c>
      <c r="AU470" s="11">
        <v>45875</v>
      </c>
      <c r="AV470">
        <v>192</v>
      </c>
      <c r="AW470" s="12">
        <v>60.893055555555556</v>
      </c>
      <c r="AX470" s="13">
        <v>0.7909722222222223</v>
      </c>
      <c r="AY470">
        <v>0</v>
      </c>
      <c r="AZ470">
        <v>0</v>
      </c>
      <c r="BB470">
        <v>145</v>
      </c>
      <c r="BC470">
        <v>133</v>
      </c>
      <c r="BD470">
        <v>11</v>
      </c>
      <c r="BE470">
        <v>56</v>
      </c>
      <c r="BH470" t="s">
        <v>1091</v>
      </c>
      <c r="BI470">
        <v>30</v>
      </c>
      <c r="BJ470" t="s">
        <v>160</v>
      </c>
      <c r="BK470" t="s">
        <v>126</v>
      </c>
      <c r="BL470">
        <v>61</v>
      </c>
      <c r="BM470">
        <v>6</v>
      </c>
      <c r="BN470">
        <v>18</v>
      </c>
      <c r="BO470">
        <v>24</v>
      </c>
      <c r="BP470">
        <v>8</v>
      </c>
      <c r="BQ470">
        <v>10</v>
      </c>
      <c r="BR470">
        <v>2</v>
      </c>
      <c r="BS470">
        <v>0</v>
      </c>
      <c r="BT470">
        <v>1</v>
      </c>
      <c r="BU470">
        <v>1</v>
      </c>
      <c r="BV470">
        <v>13</v>
      </c>
      <c r="BW470">
        <v>5</v>
      </c>
      <c r="BX470">
        <v>0</v>
      </c>
      <c r="BY470">
        <v>126</v>
      </c>
      <c r="BZ470" s="11">
        <v>45873</v>
      </c>
      <c r="CA470" s="12">
        <v>262</v>
      </c>
      <c r="CB470" s="13">
        <v>43.604861111111113</v>
      </c>
      <c r="CC470" s="13">
        <v>0.71458333333333324</v>
      </c>
      <c r="CD470">
        <v>0</v>
      </c>
      <c r="CE470">
        <v>0</v>
      </c>
      <c r="CG470">
        <v>60</v>
      </c>
      <c r="CH470">
        <v>47</v>
      </c>
      <c r="CI470">
        <v>8</v>
      </c>
      <c r="CJ470">
        <v>29</v>
      </c>
      <c r="DD470">
        <v>0.03</v>
      </c>
      <c r="DE470">
        <v>55</v>
      </c>
      <c r="DG470">
        <v>0.33</v>
      </c>
      <c r="DH470">
        <v>66</v>
      </c>
    </row>
    <row r="471" spans="28:112" x14ac:dyDescent="0.3">
      <c r="AB471">
        <v>322</v>
      </c>
      <c r="AC471" t="s">
        <v>621</v>
      </c>
      <c r="AD471">
        <v>30</v>
      </c>
      <c r="AE471" t="s">
        <v>215</v>
      </c>
      <c r="AF471" t="s">
        <v>105</v>
      </c>
      <c r="AG471">
        <v>65</v>
      </c>
      <c r="AH471">
        <v>11</v>
      </c>
      <c r="AI471">
        <v>14</v>
      </c>
      <c r="AJ471">
        <v>25</v>
      </c>
      <c r="AK471">
        <v>-7</v>
      </c>
      <c r="AL471">
        <v>75</v>
      </c>
      <c r="AM471">
        <v>8</v>
      </c>
      <c r="AN471">
        <v>3</v>
      </c>
      <c r="AO471">
        <v>0</v>
      </c>
      <c r="AP471">
        <v>1</v>
      </c>
      <c r="AQ471">
        <v>10</v>
      </c>
      <c r="AR471">
        <v>4</v>
      </c>
      <c r="AS471">
        <v>0</v>
      </c>
      <c r="AT471">
        <v>150</v>
      </c>
      <c r="AU471" s="11">
        <v>45723</v>
      </c>
      <c r="AV471">
        <v>285</v>
      </c>
      <c r="AW471" s="12">
        <v>41.070833333333333</v>
      </c>
      <c r="AX471" s="13">
        <v>0.63194444444444442</v>
      </c>
      <c r="AY471">
        <v>262</v>
      </c>
      <c r="AZ471">
        <v>287</v>
      </c>
      <c r="BA471" t="s">
        <v>373</v>
      </c>
      <c r="BB471">
        <v>40</v>
      </c>
      <c r="BC471">
        <v>71</v>
      </c>
      <c r="BD471">
        <v>21</v>
      </c>
      <c r="BE471">
        <v>63</v>
      </c>
      <c r="BH471" t="s">
        <v>804</v>
      </c>
      <c r="BI471">
        <v>33</v>
      </c>
      <c r="BJ471" t="s">
        <v>139</v>
      </c>
      <c r="BK471" t="s">
        <v>126</v>
      </c>
      <c r="BL471">
        <v>60</v>
      </c>
      <c r="BM471">
        <v>6</v>
      </c>
      <c r="BN471">
        <v>18</v>
      </c>
      <c r="BO471">
        <v>24</v>
      </c>
      <c r="BP471">
        <v>-7</v>
      </c>
      <c r="BQ471">
        <v>39</v>
      </c>
      <c r="BR471">
        <v>3</v>
      </c>
      <c r="BS471">
        <v>0</v>
      </c>
      <c r="BT471">
        <v>0</v>
      </c>
      <c r="BU471">
        <v>0</v>
      </c>
      <c r="BV471">
        <v>18</v>
      </c>
      <c r="BW471">
        <v>0</v>
      </c>
      <c r="BX471">
        <v>0</v>
      </c>
      <c r="BY471">
        <v>54</v>
      </c>
      <c r="BZ471" s="11">
        <v>45668</v>
      </c>
      <c r="CA471" s="12">
        <v>118</v>
      </c>
      <c r="CB471" s="13">
        <v>50.603472222222223</v>
      </c>
      <c r="CC471" s="13">
        <v>0.84305555555555556</v>
      </c>
      <c r="CD471">
        <v>0</v>
      </c>
      <c r="CE471">
        <v>0</v>
      </c>
      <c r="CG471">
        <v>163</v>
      </c>
      <c r="CH471">
        <v>69</v>
      </c>
      <c r="CI471">
        <v>12</v>
      </c>
      <c r="CJ471">
        <v>46</v>
      </c>
      <c r="DD471">
        <v>0.02</v>
      </c>
      <c r="DE471">
        <v>55</v>
      </c>
      <c r="DG471">
        <v>0.32</v>
      </c>
      <c r="DH471">
        <v>66</v>
      </c>
    </row>
    <row r="472" spans="28:112" x14ac:dyDescent="0.3">
      <c r="AB472">
        <v>323</v>
      </c>
      <c r="AC472" t="s">
        <v>622</v>
      </c>
      <c r="AD472">
        <v>25</v>
      </c>
      <c r="AE472" t="s">
        <v>147</v>
      </c>
      <c r="AF472" t="s">
        <v>126</v>
      </c>
      <c r="AG472">
        <v>50</v>
      </c>
      <c r="AH472">
        <v>5</v>
      </c>
      <c r="AI472">
        <v>20</v>
      </c>
      <c r="AJ472">
        <v>25</v>
      </c>
      <c r="AK472">
        <v>7</v>
      </c>
      <c r="AL472">
        <v>10</v>
      </c>
      <c r="AM472">
        <v>5</v>
      </c>
      <c r="AN472">
        <v>0</v>
      </c>
      <c r="AO472">
        <v>0</v>
      </c>
      <c r="AP472">
        <v>0</v>
      </c>
      <c r="AQ472">
        <v>13</v>
      </c>
      <c r="AR472">
        <v>7</v>
      </c>
      <c r="AS472">
        <v>0</v>
      </c>
      <c r="AT472">
        <v>108</v>
      </c>
      <c r="AU472" s="11">
        <v>45812</v>
      </c>
      <c r="AV472">
        <v>287</v>
      </c>
      <c r="AW472" s="12">
        <v>52.417361111111113</v>
      </c>
      <c r="AX472" s="13">
        <v>1.0486111111111112</v>
      </c>
      <c r="AY472">
        <v>0</v>
      </c>
      <c r="AZ472">
        <v>0</v>
      </c>
      <c r="BB472">
        <v>85</v>
      </c>
      <c r="BC472">
        <v>17</v>
      </c>
      <c r="BD472">
        <v>28</v>
      </c>
      <c r="BE472">
        <v>67</v>
      </c>
      <c r="BH472" t="s">
        <v>1568</v>
      </c>
      <c r="BI472">
        <v>35</v>
      </c>
      <c r="BJ472" t="s">
        <v>115</v>
      </c>
      <c r="BK472" t="s">
        <v>126</v>
      </c>
      <c r="BL472">
        <v>61</v>
      </c>
      <c r="BM472">
        <v>6</v>
      </c>
      <c r="BN472">
        <v>18</v>
      </c>
      <c r="BO472">
        <v>24</v>
      </c>
      <c r="BP472">
        <v>14</v>
      </c>
      <c r="BQ472">
        <v>109</v>
      </c>
      <c r="BR472">
        <v>8</v>
      </c>
      <c r="BS472">
        <v>0</v>
      </c>
      <c r="BT472">
        <v>0</v>
      </c>
      <c r="BU472">
        <v>0</v>
      </c>
      <c r="BV472">
        <v>9</v>
      </c>
      <c r="BW472">
        <v>9</v>
      </c>
      <c r="BX472">
        <v>0</v>
      </c>
      <c r="BY472">
        <v>78</v>
      </c>
      <c r="BZ472" s="11">
        <v>45845</v>
      </c>
      <c r="CA472" s="12">
        <v>179</v>
      </c>
      <c r="CB472" s="13">
        <v>40.107638888888893</v>
      </c>
      <c r="CC472" s="13">
        <v>0.65763888888888888</v>
      </c>
      <c r="CD472">
        <v>0</v>
      </c>
      <c r="CE472">
        <v>0</v>
      </c>
      <c r="CG472">
        <v>85</v>
      </c>
      <c r="CH472">
        <v>63</v>
      </c>
      <c r="CI472">
        <v>13</v>
      </c>
      <c r="CJ472">
        <v>18</v>
      </c>
      <c r="DD472">
        <v>0.01</v>
      </c>
      <c r="DE472">
        <v>55</v>
      </c>
      <c r="DG472">
        <v>0.31</v>
      </c>
      <c r="DH472">
        <v>66</v>
      </c>
    </row>
    <row r="473" spans="28:112" x14ac:dyDescent="0.3">
      <c r="AB473">
        <v>324</v>
      </c>
      <c r="AC473" t="s">
        <v>625</v>
      </c>
      <c r="AD473">
        <v>33</v>
      </c>
      <c r="AE473" t="s">
        <v>152</v>
      </c>
      <c r="AF473" t="s">
        <v>124</v>
      </c>
      <c r="AG473">
        <v>63</v>
      </c>
      <c r="AH473">
        <v>20</v>
      </c>
      <c r="AI473">
        <v>5</v>
      </c>
      <c r="AJ473">
        <v>25</v>
      </c>
      <c r="AK473">
        <v>-7</v>
      </c>
      <c r="AL473">
        <v>22</v>
      </c>
      <c r="AM473">
        <v>10</v>
      </c>
      <c r="AN473">
        <v>6</v>
      </c>
      <c r="AO473">
        <v>4</v>
      </c>
      <c r="AP473">
        <v>6</v>
      </c>
      <c r="AQ473">
        <v>4</v>
      </c>
      <c r="AR473">
        <v>1</v>
      </c>
      <c r="AS473">
        <v>0</v>
      </c>
      <c r="AT473">
        <v>147</v>
      </c>
      <c r="AU473" s="11">
        <v>45821</v>
      </c>
      <c r="AV473">
        <v>252</v>
      </c>
      <c r="AW473" s="12">
        <v>44.579861111111114</v>
      </c>
      <c r="AX473" s="13">
        <v>0.70763888888888893</v>
      </c>
      <c r="AY473">
        <v>27</v>
      </c>
      <c r="AZ473">
        <v>39</v>
      </c>
      <c r="BA473" t="s">
        <v>463</v>
      </c>
      <c r="BB473">
        <v>23</v>
      </c>
      <c r="BC473">
        <v>78</v>
      </c>
      <c r="BD473">
        <v>8</v>
      </c>
      <c r="BE473">
        <v>36</v>
      </c>
      <c r="BH473" t="s">
        <v>630</v>
      </c>
      <c r="BI473">
        <v>22</v>
      </c>
      <c r="BJ473" t="s">
        <v>236</v>
      </c>
      <c r="BK473" t="s">
        <v>126</v>
      </c>
      <c r="BL473">
        <v>71</v>
      </c>
      <c r="BM473">
        <v>2</v>
      </c>
      <c r="BN473">
        <v>22</v>
      </c>
      <c r="BO473">
        <v>24</v>
      </c>
      <c r="BP473">
        <v>-1</v>
      </c>
      <c r="BQ473">
        <v>30</v>
      </c>
      <c r="BR473">
        <v>5</v>
      </c>
      <c r="BS473">
        <v>0</v>
      </c>
      <c r="BT473">
        <v>0</v>
      </c>
      <c r="BU473">
        <v>0</v>
      </c>
      <c r="BV473">
        <v>17</v>
      </c>
      <c r="BW473">
        <v>5</v>
      </c>
      <c r="BX473">
        <v>0</v>
      </c>
      <c r="BY473">
        <v>80</v>
      </c>
      <c r="BZ473" s="11">
        <v>45779</v>
      </c>
      <c r="CA473" s="12">
        <v>198</v>
      </c>
      <c r="CB473" s="13">
        <v>42.677083333333336</v>
      </c>
      <c r="CC473" s="13">
        <v>0.60138888888888886</v>
      </c>
      <c r="CD473">
        <v>0</v>
      </c>
      <c r="CE473">
        <v>0</v>
      </c>
      <c r="CG473">
        <v>55</v>
      </c>
      <c r="CH473">
        <v>67</v>
      </c>
      <c r="CI473">
        <v>6</v>
      </c>
      <c r="CJ473">
        <v>18</v>
      </c>
      <c r="DD473">
        <v>0</v>
      </c>
      <c r="DE473">
        <v>55</v>
      </c>
      <c r="DG473">
        <v>0.3</v>
      </c>
      <c r="DH473">
        <v>66</v>
      </c>
    </row>
    <row r="474" spans="28:112" x14ac:dyDescent="0.3">
      <c r="AB474">
        <v>325</v>
      </c>
      <c r="AC474" t="s">
        <v>627</v>
      </c>
      <c r="AD474">
        <v>24</v>
      </c>
      <c r="AE474" t="s">
        <v>139</v>
      </c>
      <c r="AF474" t="s">
        <v>109</v>
      </c>
      <c r="AG474">
        <v>78</v>
      </c>
      <c r="AH474">
        <v>14</v>
      </c>
      <c r="AI474">
        <v>11</v>
      </c>
      <c r="AJ474">
        <v>25</v>
      </c>
      <c r="AK474">
        <v>-21</v>
      </c>
      <c r="AL474">
        <v>24</v>
      </c>
      <c r="AM474">
        <v>13</v>
      </c>
      <c r="AN474">
        <v>1</v>
      </c>
      <c r="AO474">
        <v>0</v>
      </c>
      <c r="AP474">
        <v>3</v>
      </c>
      <c r="AQ474">
        <v>8</v>
      </c>
      <c r="AR474">
        <v>3</v>
      </c>
      <c r="AS474">
        <v>0</v>
      </c>
      <c r="AT474">
        <v>113</v>
      </c>
      <c r="AU474" s="11">
        <v>45759</v>
      </c>
      <c r="AV474">
        <v>248</v>
      </c>
      <c r="AW474" s="12">
        <v>49.221527777777773</v>
      </c>
      <c r="AX474" s="13">
        <v>0.63124999999999998</v>
      </c>
      <c r="AY474">
        <v>229</v>
      </c>
      <c r="AZ474">
        <v>303</v>
      </c>
      <c r="BA474" t="s">
        <v>252</v>
      </c>
      <c r="BB474">
        <v>30</v>
      </c>
      <c r="BC474">
        <v>84</v>
      </c>
      <c r="BD474">
        <v>15</v>
      </c>
      <c r="BE474">
        <v>37</v>
      </c>
      <c r="BH474" t="s">
        <v>667</v>
      </c>
      <c r="BI474">
        <v>25</v>
      </c>
      <c r="BJ474" t="s">
        <v>147</v>
      </c>
      <c r="BK474" t="s">
        <v>109</v>
      </c>
      <c r="BL474">
        <v>77</v>
      </c>
      <c r="BM474">
        <v>9</v>
      </c>
      <c r="BN474">
        <v>15</v>
      </c>
      <c r="BO474">
        <v>24</v>
      </c>
      <c r="BP474">
        <v>-1</v>
      </c>
      <c r="BQ474">
        <v>24</v>
      </c>
      <c r="BR474">
        <v>6</v>
      </c>
      <c r="BS474">
        <v>0</v>
      </c>
      <c r="BT474">
        <v>2</v>
      </c>
      <c r="BU474">
        <v>1</v>
      </c>
      <c r="BV474">
        <v>14</v>
      </c>
      <c r="BW474">
        <v>0</v>
      </c>
      <c r="BX474">
        <v>1</v>
      </c>
      <c r="BY474">
        <v>86</v>
      </c>
      <c r="BZ474" s="11">
        <v>45787</v>
      </c>
      <c r="CA474" s="12">
        <v>161</v>
      </c>
      <c r="CB474" s="13">
        <v>42.484027777777776</v>
      </c>
      <c r="CC474" s="13">
        <v>0.55208333333333337</v>
      </c>
      <c r="CD474">
        <v>94</v>
      </c>
      <c r="CE474">
        <v>115</v>
      </c>
      <c r="CF474" t="s">
        <v>653</v>
      </c>
      <c r="CG474">
        <v>32</v>
      </c>
      <c r="CH474">
        <v>58</v>
      </c>
      <c r="CI474">
        <v>28</v>
      </c>
      <c r="CJ474">
        <v>18</v>
      </c>
      <c r="DG474">
        <v>0.28999999999999998</v>
      </c>
      <c r="DH474">
        <v>65</v>
      </c>
    </row>
    <row r="475" spans="28:112" x14ac:dyDescent="0.3">
      <c r="AB475">
        <v>326</v>
      </c>
      <c r="AC475" t="s">
        <v>629</v>
      </c>
      <c r="AD475">
        <v>30</v>
      </c>
      <c r="AE475" t="s">
        <v>189</v>
      </c>
      <c r="AF475" t="s">
        <v>126</v>
      </c>
      <c r="AG475">
        <v>70</v>
      </c>
      <c r="AH475">
        <v>6</v>
      </c>
      <c r="AI475">
        <v>19</v>
      </c>
      <c r="AJ475">
        <v>25</v>
      </c>
      <c r="AK475">
        <v>5</v>
      </c>
      <c r="AL475">
        <v>47</v>
      </c>
      <c r="AM475">
        <v>6</v>
      </c>
      <c r="AN475">
        <v>0</v>
      </c>
      <c r="AO475">
        <v>0</v>
      </c>
      <c r="AP475">
        <v>1</v>
      </c>
      <c r="AQ475">
        <v>19</v>
      </c>
      <c r="AR475">
        <v>0</v>
      </c>
      <c r="AS475">
        <v>0</v>
      </c>
      <c r="AT475">
        <v>91</v>
      </c>
      <c r="AU475" s="11">
        <v>45814</v>
      </c>
      <c r="AV475">
        <v>197</v>
      </c>
      <c r="AW475" s="12">
        <v>55.573611111111113</v>
      </c>
      <c r="AX475" s="13">
        <v>0.79375000000000007</v>
      </c>
      <c r="AY475">
        <v>0</v>
      </c>
      <c r="AZ475">
        <v>0</v>
      </c>
      <c r="BB475">
        <v>104</v>
      </c>
      <c r="BC475">
        <v>43</v>
      </c>
      <c r="BD475">
        <v>28</v>
      </c>
      <c r="BE475">
        <v>85</v>
      </c>
      <c r="BH475" t="s">
        <v>1569</v>
      </c>
      <c r="BI475">
        <v>31</v>
      </c>
      <c r="BJ475" t="s">
        <v>160</v>
      </c>
      <c r="BK475" t="s">
        <v>109</v>
      </c>
      <c r="BL475">
        <v>63</v>
      </c>
      <c r="BM475">
        <v>8</v>
      </c>
      <c r="BN475">
        <v>16</v>
      </c>
      <c r="BO475">
        <v>24</v>
      </c>
      <c r="BP475">
        <v>-2</v>
      </c>
      <c r="BQ475">
        <v>18</v>
      </c>
      <c r="BR475">
        <v>4</v>
      </c>
      <c r="BS475">
        <v>2</v>
      </c>
      <c r="BT475">
        <v>0</v>
      </c>
      <c r="BU475">
        <v>1</v>
      </c>
      <c r="BV475">
        <v>10</v>
      </c>
      <c r="BW475">
        <v>6</v>
      </c>
      <c r="BX475">
        <v>0</v>
      </c>
      <c r="BY475">
        <v>96</v>
      </c>
      <c r="BZ475" s="11">
        <v>45724</v>
      </c>
      <c r="CA475" s="12">
        <v>193</v>
      </c>
      <c r="CB475" s="13">
        <v>46.074305555555554</v>
      </c>
      <c r="CC475" s="13">
        <v>0.73125000000000007</v>
      </c>
      <c r="CD475">
        <v>336</v>
      </c>
      <c r="CE475">
        <v>411</v>
      </c>
      <c r="CF475" t="s">
        <v>653</v>
      </c>
      <c r="CG475">
        <v>18</v>
      </c>
      <c r="CH475">
        <v>28</v>
      </c>
      <c r="CI475">
        <v>29</v>
      </c>
      <c r="CJ475">
        <v>37</v>
      </c>
      <c r="DG475">
        <v>0.28000000000000003</v>
      </c>
      <c r="DH475">
        <v>65</v>
      </c>
    </row>
    <row r="476" spans="28:112" x14ac:dyDescent="0.3">
      <c r="AB476">
        <v>327</v>
      </c>
      <c r="AC476" t="s">
        <v>630</v>
      </c>
      <c r="AD476">
        <v>23</v>
      </c>
      <c r="AE476" t="s">
        <v>236</v>
      </c>
      <c r="AF476" t="s">
        <v>126</v>
      </c>
      <c r="AG476">
        <v>74</v>
      </c>
      <c r="AH476">
        <v>3</v>
      </c>
      <c r="AI476">
        <v>22</v>
      </c>
      <c r="AJ476">
        <v>25</v>
      </c>
      <c r="AK476">
        <v>20</v>
      </c>
      <c r="AL476">
        <v>16</v>
      </c>
      <c r="AM476">
        <v>3</v>
      </c>
      <c r="AN476">
        <v>0</v>
      </c>
      <c r="AO476">
        <v>0</v>
      </c>
      <c r="AP476">
        <v>0</v>
      </c>
      <c r="AQ476">
        <v>18</v>
      </c>
      <c r="AR476">
        <v>4</v>
      </c>
      <c r="AS476">
        <v>0</v>
      </c>
      <c r="AT476">
        <v>78</v>
      </c>
      <c r="AU476" s="11">
        <v>45872</v>
      </c>
      <c r="AV476">
        <v>248</v>
      </c>
      <c r="AW476" s="12">
        <v>51.510416666666664</v>
      </c>
      <c r="AX476" s="13">
        <v>0.6958333333333333</v>
      </c>
      <c r="AY476">
        <v>0</v>
      </c>
      <c r="AZ476">
        <v>0</v>
      </c>
      <c r="BB476">
        <v>73</v>
      </c>
      <c r="BC476">
        <v>71</v>
      </c>
      <c r="BD476">
        <v>15</v>
      </c>
      <c r="BE476">
        <v>69</v>
      </c>
      <c r="BH476" t="s">
        <v>763</v>
      </c>
      <c r="BI476">
        <v>33</v>
      </c>
      <c r="BJ476" t="s">
        <v>160</v>
      </c>
      <c r="BK476" t="s">
        <v>124</v>
      </c>
      <c r="BL476">
        <v>70</v>
      </c>
      <c r="BM476">
        <v>9</v>
      </c>
      <c r="BN476">
        <v>15</v>
      </c>
      <c r="BO476">
        <v>24</v>
      </c>
      <c r="BP476">
        <v>5</v>
      </c>
      <c r="BQ476">
        <v>12</v>
      </c>
      <c r="BR476">
        <v>1</v>
      </c>
      <c r="BS476">
        <v>1</v>
      </c>
      <c r="BT476">
        <v>0</v>
      </c>
      <c r="BU476">
        <v>2</v>
      </c>
      <c r="BV476">
        <v>14</v>
      </c>
      <c r="BW476">
        <v>1</v>
      </c>
      <c r="BX476">
        <v>0</v>
      </c>
      <c r="BY476">
        <v>72</v>
      </c>
      <c r="BZ476" s="11">
        <v>45789</v>
      </c>
      <c r="CA476" s="12">
        <v>159</v>
      </c>
      <c r="CB476" s="13">
        <v>36.319444444444443</v>
      </c>
      <c r="CC476" s="13">
        <v>0.51874999999999993</v>
      </c>
      <c r="CD476">
        <v>5</v>
      </c>
      <c r="CE476">
        <v>15</v>
      </c>
      <c r="CF476" t="s">
        <v>385</v>
      </c>
      <c r="CG476">
        <v>24</v>
      </c>
      <c r="CH476">
        <v>43</v>
      </c>
      <c r="CI476">
        <v>19</v>
      </c>
      <c r="CJ476">
        <v>19</v>
      </c>
      <c r="DG476">
        <v>0.27</v>
      </c>
      <c r="DH476">
        <v>65</v>
      </c>
    </row>
    <row r="477" spans="28:112" x14ac:dyDescent="0.3">
      <c r="AB477">
        <v>328</v>
      </c>
      <c r="AC477" t="s">
        <v>631</v>
      </c>
      <c r="AD477">
        <v>27</v>
      </c>
      <c r="AE477" t="s">
        <v>160</v>
      </c>
      <c r="AF477" t="s">
        <v>124</v>
      </c>
      <c r="AG477">
        <v>76</v>
      </c>
      <c r="AH477">
        <v>15</v>
      </c>
      <c r="AI477">
        <v>10</v>
      </c>
      <c r="AJ477">
        <v>25</v>
      </c>
      <c r="AK477">
        <v>2</v>
      </c>
      <c r="AL477">
        <v>14</v>
      </c>
      <c r="AM477">
        <v>14</v>
      </c>
      <c r="AN477">
        <v>0</v>
      </c>
      <c r="AO477">
        <v>1</v>
      </c>
      <c r="AP477">
        <v>0</v>
      </c>
      <c r="AQ477">
        <v>9</v>
      </c>
      <c r="AR477">
        <v>1</v>
      </c>
      <c r="AS477">
        <v>0</v>
      </c>
      <c r="AT477">
        <v>141</v>
      </c>
      <c r="AU477" s="11">
        <v>45818</v>
      </c>
      <c r="AV477">
        <v>248</v>
      </c>
      <c r="AW477" s="12">
        <v>40.651388888888889</v>
      </c>
      <c r="AX477" s="13">
        <v>0.53472222222222221</v>
      </c>
      <c r="AY477">
        <v>7</v>
      </c>
      <c r="AZ477">
        <v>11</v>
      </c>
      <c r="BA477" t="s">
        <v>174</v>
      </c>
      <c r="BB477">
        <v>34</v>
      </c>
      <c r="BC477">
        <v>129</v>
      </c>
      <c r="BD477">
        <v>15</v>
      </c>
      <c r="BE477">
        <v>27</v>
      </c>
      <c r="BH477" t="s">
        <v>475</v>
      </c>
      <c r="BI477">
        <v>22</v>
      </c>
      <c r="BJ477" t="s">
        <v>186</v>
      </c>
      <c r="BK477" t="s">
        <v>105</v>
      </c>
      <c r="BL477">
        <v>57</v>
      </c>
      <c r="BM477">
        <v>11</v>
      </c>
      <c r="BN477">
        <v>12</v>
      </c>
      <c r="BO477">
        <v>24</v>
      </c>
      <c r="BP477">
        <v>0</v>
      </c>
      <c r="BQ477">
        <v>29</v>
      </c>
      <c r="BR477">
        <v>7</v>
      </c>
      <c r="BS477">
        <v>0</v>
      </c>
      <c r="BT477">
        <v>0</v>
      </c>
      <c r="BU477">
        <v>2</v>
      </c>
      <c r="BV477">
        <v>10</v>
      </c>
      <c r="BW477">
        <v>2</v>
      </c>
      <c r="BX477">
        <v>0</v>
      </c>
      <c r="BY477">
        <v>81</v>
      </c>
      <c r="BZ477" s="11">
        <v>45821</v>
      </c>
      <c r="CA477" s="12">
        <v>155</v>
      </c>
      <c r="CB477" s="13">
        <v>32.758333333333333</v>
      </c>
      <c r="CC477" s="13">
        <v>0.57500000000000007</v>
      </c>
      <c r="CD477">
        <v>4</v>
      </c>
      <c r="CE477">
        <v>3</v>
      </c>
      <c r="CF477" t="s">
        <v>1337</v>
      </c>
      <c r="CG477">
        <v>24</v>
      </c>
      <c r="CH477">
        <v>36</v>
      </c>
      <c r="CI477">
        <v>10</v>
      </c>
      <c r="CJ477">
        <v>12</v>
      </c>
      <c r="DG477">
        <v>0.26</v>
      </c>
      <c r="DH477">
        <v>65</v>
      </c>
    </row>
    <row r="478" spans="28:112" x14ac:dyDescent="0.3">
      <c r="AB478">
        <v>328</v>
      </c>
      <c r="AC478" t="s">
        <v>631</v>
      </c>
      <c r="AD478">
        <v>27</v>
      </c>
      <c r="AE478" t="s">
        <v>134</v>
      </c>
      <c r="AF478" t="s">
        <v>124</v>
      </c>
      <c r="AG478">
        <v>63</v>
      </c>
      <c r="AH478">
        <v>13</v>
      </c>
      <c r="AI478">
        <v>7</v>
      </c>
      <c r="AJ478">
        <v>20</v>
      </c>
      <c r="AK478">
        <v>-1</v>
      </c>
      <c r="AL478">
        <v>14</v>
      </c>
      <c r="AM478">
        <v>12</v>
      </c>
      <c r="AN478">
        <v>0</v>
      </c>
      <c r="AO478">
        <v>1</v>
      </c>
      <c r="AP478">
        <v>0</v>
      </c>
      <c r="AQ478">
        <v>6</v>
      </c>
      <c r="AR478">
        <v>1</v>
      </c>
      <c r="AS478">
        <v>0</v>
      </c>
      <c r="AT478">
        <v>120</v>
      </c>
      <c r="AU478" s="11">
        <v>45879</v>
      </c>
      <c r="AV478">
        <v>213</v>
      </c>
      <c r="AW478" s="12">
        <v>34.131944444444443</v>
      </c>
      <c r="AX478" s="13">
        <v>0.54166666666666663</v>
      </c>
      <c r="AY478">
        <v>4</v>
      </c>
      <c r="AZ478">
        <v>7</v>
      </c>
      <c r="BA478" t="s">
        <v>612</v>
      </c>
      <c r="BB478">
        <v>26</v>
      </c>
      <c r="BC478">
        <v>108</v>
      </c>
      <c r="BD478">
        <v>15</v>
      </c>
      <c r="BE478">
        <v>21</v>
      </c>
      <c r="BJ478" t="s">
        <v>71</v>
      </c>
      <c r="BK478" t="s">
        <v>72</v>
      </c>
      <c r="BL478" t="s">
        <v>73</v>
      </c>
      <c r="BM478" t="s">
        <v>74</v>
      </c>
      <c r="BN478" t="s">
        <v>75</v>
      </c>
      <c r="BO478">
        <v>24</v>
      </c>
      <c r="BP478">
        <v>-11</v>
      </c>
      <c r="BQ478">
        <v>30</v>
      </c>
      <c r="BR478">
        <v>7</v>
      </c>
      <c r="BS478">
        <v>1</v>
      </c>
      <c r="CA478" s="12"/>
      <c r="CB478" s="13"/>
      <c r="DG478">
        <v>0.25</v>
      </c>
      <c r="DH478">
        <v>65</v>
      </c>
    </row>
    <row r="479" spans="28:112" x14ac:dyDescent="0.3">
      <c r="AB479">
        <v>328</v>
      </c>
      <c r="AC479" t="s">
        <v>631</v>
      </c>
      <c r="AD479">
        <v>27</v>
      </c>
      <c r="AE479" t="s">
        <v>178</v>
      </c>
      <c r="AF479" t="s">
        <v>124</v>
      </c>
      <c r="AG479">
        <v>13</v>
      </c>
      <c r="AH479">
        <v>2</v>
      </c>
      <c r="AI479">
        <v>3</v>
      </c>
      <c r="AJ479">
        <v>5</v>
      </c>
      <c r="AK479">
        <v>3</v>
      </c>
      <c r="AL479">
        <v>0</v>
      </c>
      <c r="AM479">
        <v>2</v>
      </c>
      <c r="AN479">
        <v>0</v>
      </c>
      <c r="AO479">
        <v>0</v>
      </c>
      <c r="AP479">
        <v>0</v>
      </c>
      <c r="AQ479">
        <v>3</v>
      </c>
      <c r="AR479">
        <v>0</v>
      </c>
      <c r="AS479">
        <v>0</v>
      </c>
      <c r="AT479">
        <v>21</v>
      </c>
      <c r="AU479" s="11">
        <v>45786</v>
      </c>
      <c r="AV479">
        <v>35</v>
      </c>
      <c r="AW479" s="12">
        <v>6.5194444444444448</v>
      </c>
      <c r="AX479" s="13">
        <v>0.50138888888888888</v>
      </c>
      <c r="AY479">
        <v>3</v>
      </c>
      <c r="AZ479">
        <v>4</v>
      </c>
      <c r="BA479" t="s">
        <v>164</v>
      </c>
      <c r="BB479">
        <v>8</v>
      </c>
      <c r="BC479">
        <v>21</v>
      </c>
      <c r="BD479">
        <v>0</v>
      </c>
      <c r="BE479">
        <v>6</v>
      </c>
      <c r="BH479" t="s">
        <v>77</v>
      </c>
      <c r="BI479" t="s">
        <v>78</v>
      </c>
      <c r="BJ479" t="s">
        <v>79</v>
      </c>
      <c r="BK479" t="s">
        <v>80</v>
      </c>
      <c r="BL479" t="s">
        <v>3</v>
      </c>
      <c r="BM479" t="s">
        <v>4</v>
      </c>
      <c r="BN479" t="s">
        <v>5</v>
      </c>
      <c r="BO479">
        <v>24</v>
      </c>
      <c r="BP479">
        <v>8</v>
      </c>
      <c r="BQ479">
        <v>20</v>
      </c>
      <c r="BR479">
        <v>9</v>
      </c>
      <c r="BS479">
        <v>0</v>
      </c>
      <c r="BT479" t="s">
        <v>85</v>
      </c>
      <c r="BU479" t="s">
        <v>86</v>
      </c>
      <c r="BV479" t="s">
        <v>87</v>
      </c>
      <c r="BW479" t="s">
        <v>88</v>
      </c>
      <c r="BX479" t="s">
        <v>89</v>
      </c>
      <c r="BY479" t="s">
        <v>90</v>
      </c>
      <c r="BZ479" t="s">
        <v>91</v>
      </c>
      <c r="CA479" s="12" t="s">
        <v>92</v>
      </c>
      <c r="CB479" s="13" t="s">
        <v>93</v>
      </c>
      <c r="CC479" t="s">
        <v>94</v>
      </c>
      <c r="CD479" t="s">
        <v>95</v>
      </c>
      <c r="CE479" t="s">
        <v>96</v>
      </c>
      <c r="CF479" t="s">
        <v>97</v>
      </c>
      <c r="CG479" t="s">
        <v>98</v>
      </c>
      <c r="CH479" t="s">
        <v>99</v>
      </c>
      <c r="CI479" t="s">
        <v>100</v>
      </c>
      <c r="CJ479" t="s">
        <v>101</v>
      </c>
      <c r="CK479" t="s">
        <v>102</v>
      </c>
      <c r="DG479">
        <v>0.24</v>
      </c>
      <c r="DH479">
        <v>65</v>
      </c>
    </row>
    <row r="480" spans="28:112" x14ac:dyDescent="0.3">
      <c r="AB480">
        <v>329</v>
      </c>
      <c r="AC480" t="s">
        <v>632</v>
      </c>
      <c r="AD480">
        <v>28</v>
      </c>
      <c r="AE480" t="s">
        <v>193</v>
      </c>
      <c r="AF480" t="s">
        <v>109</v>
      </c>
      <c r="AG480">
        <v>68</v>
      </c>
      <c r="AH480">
        <v>11</v>
      </c>
      <c r="AI480">
        <v>13</v>
      </c>
      <c r="AJ480">
        <v>24</v>
      </c>
      <c r="AK480">
        <v>9</v>
      </c>
      <c r="AL480">
        <v>16</v>
      </c>
      <c r="AM480">
        <v>10</v>
      </c>
      <c r="AN480">
        <v>1</v>
      </c>
      <c r="AO480">
        <v>0</v>
      </c>
      <c r="AP480">
        <v>2</v>
      </c>
      <c r="AQ480">
        <v>13</v>
      </c>
      <c r="AR480">
        <v>0</v>
      </c>
      <c r="AS480">
        <v>0</v>
      </c>
      <c r="AT480">
        <v>79</v>
      </c>
      <c r="AU480" s="11">
        <v>45913</v>
      </c>
      <c r="AV480">
        <v>150</v>
      </c>
      <c r="AW480" s="12">
        <v>39.822916666666664</v>
      </c>
      <c r="AX480" s="13">
        <v>0.5854166666666667</v>
      </c>
      <c r="AY480">
        <v>48</v>
      </c>
      <c r="AZ480">
        <v>46</v>
      </c>
      <c r="BA480" t="s">
        <v>633</v>
      </c>
      <c r="BB480">
        <v>43</v>
      </c>
      <c r="BC480">
        <v>102</v>
      </c>
      <c r="BD480">
        <v>22</v>
      </c>
      <c r="BE480">
        <v>32</v>
      </c>
      <c r="BH480" t="s">
        <v>794</v>
      </c>
      <c r="BI480">
        <v>32</v>
      </c>
      <c r="BJ480" t="s">
        <v>310</v>
      </c>
      <c r="BK480" t="s">
        <v>109</v>
      </c>
      <c r="BL480">
        <v>70</v>
      </c>
      <c r="BM480">
        <v>10</v>
      </c>
      <c r="BN480">
        <v>13</v>
      </c>
      <c r="BO480">
        <v>23</v>
      </c>
      <c r="BP480">
        <v>1</v>
      </c>
      <c r="BQ480">
        <v>10</v>
      </c>
      <c r="BR480">
        <v>8</v>
      </c>
      <c r="BS480">
        <v>3</v>
      </c>
      <c r="BT480">
        <v>1</v>
      </c>
      <c r="BU480">
        <v>1</v>
      </c>
      <c r="BV480">
        <v>12</v>
      </c>
      <c r="BW480">
        <v>1</v>
      </c>
      <c r="BX480">
        <v>0</v>
      </c>
      <c r="BY480">
        <v>82</v>
      </c>
      <c r="BZ480" s="11">
        <v>45700</v>
      </c>
      <c r="CA480" s="12">
        <v>142</v>
      </c>
      <c r="CB480" s="13">
        <v>40.661111111111111</v>
      </c>
      <c r="CC480" s="13">
        <v>0.5805555555555556</v>
      </c>
      <c r="CD480">
        <v>345</v>
      </c>
      <c r="CE480">
        <v>301</v>
      </c>
      <c r="CF480" t="s">
        <v>496</v>
      </c>
      <c r="CG480">
        <v>71</v>
      </c>
      <c r="CH480">
        <v>135</v>
      </c>
      <c r="CI480">
        <v>25</v>
      </c>
      <c r="CJ480">
        <v>25</v>
      </c>
      <c r="DG480">
        <v>0.23</v>
      </c>
      <c r="DH480">
        <v>65</v>
      </c>
    </row>
    <row r="481" spans="28:112" x14ac:dyDescent="0.3">
      <c r="AB481">
        <v>330</v>
      </c>
      <c r="AC481" t="s">
        <v>634</v>
      </c>
      <c r="AD481">
        <v>30</v>
      </c>
      <c r="AE481" t="s">
        <v>191</v>
      </c>
      <c r="AF481" t="s">
        <v>109</v>
      </c>
      <c r="AG481">
        <v>78</v>
      </c>
      <c r="AH481">
        <v>8</v>
      </c>
      <c r="AI481">
        <v>16</v>
      </c>
      <c r="AJ481">
        <v>24</v>
      </c>
      <c r="AK481">
        <v>-9</v>
      </c>
      <c r="AL481">
        <v>35</v>
      </c>
      <c r="AM481">
        <v>8</v>
      </c>
      <c r="AN481">
        <v>0</v>
      </c>
      <c r="AO481">
        <v>0</v>
      </c>
      <c r="AP481">
        <v>0</v>
      </c>
      <c r="AQ481">
        <v>16</v>
      </c>
      <c r="AR481">
        <v>0</v>
      </c>
      <c r="AS481">
        <v>0</v>
      </c>
      <c r="AT481">
        <v>88</v>
      </c>
      <c r="AU481" s="11">
        <v>45666</v>
      </c>
      <c r="AV481">
        <v>174</v>
      </c>
      <c r="AW481" s="12">
        <v>46.487500000000004</v>
      </c>
      <c r="AX481" s="13">
        <v>0.59583333333333333</v>
      </c>
      <c r="AY481">
        <v>481</v>
      </c>
      <c r="AZ481">
        <v>479</v>
      </c>
      <c r="BA481" t="s">
        <v>618</v>
      </c>
      <c r="BB481">
        <v>43</v>
      </c>
      <c r="BC481">
        <v>102</v>
      </c>
      <c r="BD481">
        <v>22</v>
      </c>
      <c r="BE481">
        <v>47</v>
      </c>
      <c r="BH481" t="s">
        <v>446</v>
      </c>
      <c r="BI481">
        <v>34</v>
      </c>
      <c r="BJ481" t="s">
        <v>147</v>
      </c>
      <c r="BK481" t="s">
        <v>105</v>
      </c>
      <c r="BL481">
        <v>51</v>
      </c>
      <c r="BM481">
        <v>12</v>
      </c>
      <c r="BN481">
        <v>11</v>
      </c>
      <c r="BT481">
        <v>0</v>
      </c>
      <c r="BU481">
        <v>3</v>
      </c>
      <c r="BV481">
        <v>10</v>
      </c>
      <c r="BW481">
        <v>1</v>
      </c>
      <c r="BX481">
        <v>0</v>
      </c>
      <c r="BY481">
        <v>67</v>
      </c>
      <c r="BZ481" s="11">
        <v>45917</v>
      </c>
      <c r="CA481" s="12">
        <v>144</v>
      </c>
      <c r="CB481" s="13">
        <v>27.998611111111114</v>
      </c>
      <c r="CC481" s="13">
        <v>0.5493055555555556</v>
      </c>
      <c r="CD481">
        <v>0</v>
      </c>
      <c r="CE481">
        <v>4</v>
      </c>
      <c r="CF481" t="s">
        <v>132</v>
      </c>
      <c r="CG481">
        <v>19</v>
      </c>
      <c r="CH481">
        <v>35</v>
      </c>
      <c r="CI481">
        <v>18</v>
      </c>
      <c r="CJ481">
        <v>14</v>
      </c>
      <c r="DG481">
        <v>0.22</v>
      </c>
      <c r="DH481">
        <v>65</v>
      </c>
    </row>
    <row r="482" spans="28:112" x14ac:dyDescent="0.3">
      <c r="AB482">
        <v>331</v>
      </c>
      <c r="AC482" t="s">
        <v>637</v>
      </c>
      <c r="AD482">
        <v>28</v>
      </c>
      <c r="AE482" t="s">
        <v>215</v>
      </c>
      <c r="AF482" t="s">
        <v>109</v>
      </c>
      <c r="AG482">
        <v>42</v>
      </c>
      <c r="AH482">
        <v>9</v>
      </c>
      <c r="AI482">
        <v>15</v>
      </c>
      <c r="AJ482">
        <v>24</v>
      </c>
      <c r="AK482">
        <v>5</v>
      </c>
      <c r="AL482">
        <v>20</v>
      </c>
      <c r="AM482">
        <v>6</v>
      </c>
      <c r="AN482">
        <v>3</v>
      </c>
      <c r="AO482">
        <v>0</v>
      </c>
      <c r="AP482">
        <v>1</v>
      </c>
      <c r="AQ482">
        <v>10</v>
      </c>
      <c r="AR482">
        <v>5</v>
      </c>
      <c r="AS482">
        <v>0</v>
      </c>
      <c r="AT482">
        <v>123</v>
      </c>
      <c r="AU482" s="11">
        <v>45723</v>
      </c>
      <c r="AV482">
        <v>191</v>
      </c>
      <c r="AW482" s="12">
        <v>34.357638888888893</v>
      </c>
      <c r="AX482" s="13">
        <v>0.81805555555555554</v>
      </c>
      <c r="AY482">
        <v>361</v>
      </c>
      <c r="AZ482">
        <v>409</v>
      </c>
      <c r="BA482" t="s">
        <v>290</v>
      </c>
      <c r="BB482">
        <v>31</v>
      </c>
      <c r="BC482">
        <v>69</v>
      </c>
      <c r="BD482">
        <v>13</v>
      </c>
      <c r="BE482">
        <v>29</v>
      </c>
      <c r="BH482" t="s">
        <v>585</v>
      </c>
      <c r="BI482">
        <v>28</v>
      </c>
      <c r="BJ482" t="s">
        <v>236</v>
      </c>
      <c r="BK482" t="s">
        <v>126</v>
      </c>
      <c r="BL482">
        <v>77</v>
      </c>
      <c r="BM482">
        <v>6</v>
      </c>
      <c r="BN482">
        <v>17</v>
      </c>
      <c r="BO482" t="s">
        <v>81</v>
      </c>
      <c r="BP482" t="s">
        <v>7</v>
      </c>
      <c r="BQ482" t="s">
        <v>82</v>
      </c>
      <c r="BR482" t="s">
        <v>83</v>
      </c>
      <c r="BS482" t="s">
        <v>84</v>
      </c>
      <c r="BT482">
        <v>0</v>
      </c>
      <c r="BU482">
        <v>1</v>
      </c>
      <c r="BV482">
        <v>16</v>
      </c>
      <c r="BW482">
        <v>0</v>
      </c>
      <c r="BX482">
        <v>1</v>
      </c>
      <c r="BY482">
        <v>114</v>
      </c>
      <c r="BZ482" s="11">
        <v>45721</v>
      </c>
      <c r="CA482" s="12">
        <v>219</v>
      </c>
      <c r="CB482" s="13">
        <v>66.145833333333329</v>
      </c>
      <c r="CC482" s="13">
        <v>0.85902777777777783</v>
      </c>
      <c r="CD482">
        <v>0</v>
      </c>
      <c r="CE482">
        <v>0</v>
      </c>
      <c r="CG482">
        <v>114</v>
      </c>
      <c r="CH482">
        <v>55</v>
      </c>
      <c r="CI482">
        <v>23</v>
      </c>
      <c r="CJ482">
        <v>42</v>
      </c>
      <c r="DG482">
        <v>0.21</v>
      </c>
      <c r="DH482">
        <v>65</v>
      </c>
    </row>
    <row r="483" spans="28:112" x14ac:dyDescent="0.3">
      <c r="AB483">
        <v>332</v>
      </c>
      <c r="AC483" t="s">
        <v>638</v>
      </c>
      <c r="AD483">
        <v>28</v>
      </c>
      <c r="AE483" t="s">
        <v>193</v>
      </c>
      <c r="AF483" t="s">
        <v>109</v>
      </c>
      <c r="AG483">
        <v>77</v>
      </c>
      <c r="AH483">
        <v>17</v>
      </c>
      <c r="AI483">
        <v>7</v>
      </c>
      <c r="AJ483">
        <v>24</v>
      </c>
      <c r="AK483">
        <v>11</v>
      </c>
      <c r="AL483">
        <v>10</v>
      </c>
      <c r="AM483">
        <v>14</v>
      </c>
      <c r="AN483">
        <v>3</v>
      </c>
      <c r="AO483">
        <v>0</v>
      </c>
      <c r="AP483">
        <v>4</v>
      </c>
      <c r="AQ483">
        <v>7</v>
      </c>
      <c r="AR483">
        <v>0</v>
      </c>
      <c r="AS483">
        <v>0</v>
      </c>
      <c r="AT483">
        <v>87</v>
      </c>
      <c r="AU483" s="11">
        <v>45796</v>
      </c>
      <c r="AV483">
        <v>181</v>
      </c>
      <c r="AW483" s="12">
        <v>32.929861111111116</v>
      </c>
      <c r="AX483" s="13">
        <v>0.42777777777777781</v>
      </c>
      <c r="AY483">
        <v>160</v>
      </c>
      <c r="AZ483">
        <v>154</v>
      </c>
      <c r="BA483" t="s">
        <v>504</v>
      </c>
      <c r="BB483">
        <v>27</v>
      </c>
      <c r="BC483">
        <v>64</v>
      </c>
      <c r="BD483">
        <v>6</v>
      </c>
      <c r="BE483">
        <v>38</v>
      </c>
      <c r="BH483" t="s">
        <v>1570</v>
      </c>
      <c r="BI483">
        <v>34</v>
      </c>
      <c r="BJ483" t="s">
        <v>246</v>
      </c>
      <c r="BK483" t="s">
        <v>109</v>
      </c>
      <c r="BL483">
        <v>66</v>
      </c>
      <c r="BM483">
        <v>10</v>
      </c>
      <c r="BN483">
        <v>13</v>
      </c>
      <c r="BO483">
        <v>23</v>
      </c>
      <c r="BP483">
        <v>-2</v>
      </c>
      <c r="BQ483">
        <v>22</v>
      </c>
      <c r="BR483">
        <v>9</v>
      </c>
      <c r="BS483">
        <v>0</v>
      </c>
      <c r="BT483">
        <v>0</v>
      </c>
      <c r="BU483">
        <v>1</v>
      </c>
      <c r="BV483">
        <v>10</v>
      </c>
      <c r="BW483">
        <v>3</v>
      </c>
      <c r="BX483">
        <v>0</v>
      </c>
      <c r="BY483">
        <v>71</v>
      </c>
      <c r="BZ483" s="11">
        <v>45671</v>
      </c>
      <c r="CA483" s="12">
        <v>160</v>
      </c>
      <c r="CB483" s="13">
        <v>37.761805555555554</v>
      </c>
      <c r="CC483" s="13">
        <v>0.57222222222222219</v>
      </c>
      <c r="CD483">
        <v>12</v>
      </c>
      <c r="CE483">
        <v>20</v>
      </c>
      <c r="CF483" t="s">
        <v>116</v>
      </c>
      <c r="CG483">
        <v>27</v>
      </c>
      <c r="CH483">
        <v>28</v>
      </c>
      <c r="CI483">
        <v>31</v>
      </c>
      <c r="CJ483">
        <v>12</v>
      </c>
      <c r="DG483">
        <v>0.2</v>
      </c>
      <c r="DH483">
        <v>65</v>
      </c>
    </row>
    <row r="484" spans="28:112" x14ac:dyDescent="0.3">
      <c r="AB484">
        <v>333</v>
      </c>
      <c r="AC484" t="s">
        <v>639</v>
      </c>
      <c r="AD484">
        <v>30</v>
      </c>
      <c r="AE484" t="s">
        <v>155</v>
      </c>
      <c r="AF484" t="s">
        <v>109</v>
      </c>
      <c r="AG484">
        <v>77</v>
      </c>
      <c r="AH484">
        <v>11</v>
      </c>
      <c r="AI484">
        <v>13</v>
      </c>
      <c r="AJ484">
        <v>24</v>
      </c>
      <c r="AK484">
        <v>-7</v>
      </c>
      <c r="AL484">
        <v>14</v>
      </c>
      <c r="AM484">
        <v>9</v>
      </c>
      <c r="AN484">
        <v>0</v>
      </c>
      <c r="AO484">
        <v>2</v>
      </c>
      <c r="AP484">
        <v>1</v>
      </c>
      <c r="AQ484">
        <v>12</v>
      </c>
      <c r="AR484">
        <v>1</v>
      </c>
      <c r="AS484">
        <v>0</v>
      </c>
      <c r="AT484">
        <v>98</v>
      </c>
      <c r="AU484" s="11">
        <v>45699</v>
      </c>
      <c r="AV484">
        <v>169</v>
      </c>
      <c r="AW484" s="12">
        <v>49.011111111111113</v>
      </c>
      <c r="AX484" s="13">
        <v>0.63680555555555551</v>
      </c>
      <c r="AY484">
        <v>251</v>
      </c>
      <c r="AZ484">
        <v>225</v>
      </c>
      <c r="BA484" t="s">
        <v>395</v>
      </c>
      <c r="BB484">
        <v>64</v>
      </c>
      <c r="BC484">
        <v>53</v>
      </c>
      <c r="BD484">
        <v>30</v>
      </c>
      <c r="BE484">
        <v>72</v>
      </c>
      <c r="BH484" t="s">
        <v>1571</v>
      </c>
      <c r="BI484">
        <v>31</v>
      </c>
      <c r="BJ484" t="s">
        <v>108</v>
      </c>
      <c r="BK484" t="s">
        <v>109</v>
      </c>
      <c r="BL484">
        <v>63</v>
      </c>
      <c r="BM484">
        <v>13</v>
      </c>
      <c r="BN484">
        <v>10</v>
      </c>
      <c r="BO484">
        <v>23</v>
      </c>
      <c r="BP484">
        <v>-6</v>
      </c>
      <c r="BQ484">
        <v>8</v>
      </c>
      <c r="BR484">
        <v>11</v>
      </c>
      <c r="BS484">
        <v>1</v>
      </c>
      <c r="BT484">
        <v>0</v>
      </c>
      <c r="BU484">
        <v>4</v>
      </c>
      <c r="BV484">
        <v>7</v>
      </c>
      <c r="BW484">
        <v>2</v>
      </c>
      <c r="BX484">
        <v>1</v>
      </c>
      <c r="BY484">
        <v>78</v>
      </c>
      <c r="BZ484" s="11">
        <v>45854</v>
      </c>
      <c r="CA484" s="12">
        <v>132</v>
      </c>
      <c r="CB484" s="13">
        <v>35.8125</v>
      </c>
      <c r="CC484" s="13">
        <v>0.56874999999999998</v>
      </c>
      <c r="CD484">
        <v>431</v>
      </c>
      <c r="CE484">
        <v>380</v>
      </c>
      <c r="CF484" t="s">
        <v>1442</v>
      </c>
      <c r="CG484">
        <v>15</v>
      </c>
      <c r="CH484">
        <v>60</v>
      </c>
      <c r="CI484">
        <v>21</v>
      </c>
      <c r="CJ484">
        <v>19</v>
      </c>
      <c r="DG484">
        <v>0.19</v>
      </c>
      <c r="DH484">
        <v>64</v>
      </c>
    </row>
    <row r="485" spans="28:112" x14ac:dyDescent="0.3">
      <c r="AB485">
        <v>334</v>
      </c>
      <c r="AC485" t="s">
        <v>640</v>
      </c>
      <c r="AD485">
        <v>25</v>
      </c>
      <c r="AE485" t="s">
        <v>155</v>
      </c>
      <c r="AF485" t="s">
        <v>109</v>
      </c>
      <c r="AG485">
        <v>78</v>
      </c>
      <c r="AH485">
        <v>13</v>
      </c>
      <c r="AI485">
        <v>11</v>
      </c>
      <c r="AJ485">
        <v>24</v>
      </c>
      <c r="AK485">
        <v>7</v>
      </c>
      <c r="AL485">
        <v>78</v>
      </c>
      <c r="AM485">
        <v>12</v>
      </c>
      <c r="AN485">
        <v>1</v>
      </c>
      <c r="AO485">
        <v>0</v>
      </c>
      <c r="AP485">
        <v>1</v>
      </c>
      <c r="AQ485">
        <v>11</v>
      </c>
      <c r="AR485">
        <v>0</v>
      </c>
      <c r="AS485">
        <v>0</v>
      </c>
      <c r="AT485">
        <v>83</v>
      </c>
      <c r="AU485" s="11">
        <v>45853</v>
      </c>
      <c r="AV485">
        <v>175</v>
      </c>
      <c r="AW485" s="12">
        <v>43.887499999999996</v>
      </c>
      <c r="AX485" s="13">
        <v>0.5625</v>
      </c>
      <c r="AY485">
        <v>208</v>
      </c>
      <c r="AZ485">
        <v>200</v>
      </c>
      <c r="BA485" t="s">
        <v>504</v>
      </c>
      <c r="BB485">
        <v>48</v>
      </c>
      <c r="BC485">
        <v>279</v>
      </c>
      <c r="BD485">
        <v>16</v>
      </c>
      <c r="BE485">
        <v>56</v>
      </c>
      <c r="BH485" t="s">
        <v>467</v>
      </c>
      <c r="BI485">
        <v>22</v>
      </c>
      <c r="BJ485" t="s">
        <v>236</v>
      </c>
      <c r="BK485" t="s">
        <v>105</v>
      </c>
      <c r="BL485">
        <v>81</v>
      </c>
      <c r="BM485">
        <v>12</v>
      </c>
      <c r="BN485">
        <v>11</v>
      </c>
      <c r="BO485">
        <v>23</v>
      </c>
      <c r="BP485">
        <v>9</v>
      </c>
      <c r="BQ485">
        <v>28</v>
      </c>
      <c r="BR485">
        <v>6</v>
      </c>
      <c r="BS485">
        <v>0</v>
      </c>
      <c r="BT485">
        <v>0</v>
      </c>
      <c r="BU485">
        <v>2</v>
      </c>
      <c r="BV485">
        <v>8</v>
      </c>
      <c r="BW485">
        <v>3</v>
      </c>
      <c r="BX485">
        <v>0</v>
      </c>
      <c r="BY485">
        <v>147</v>
      </c>
      <c r="BZ485" s="11">
        <v>45696</v>
      </c>
      <c r="CA485" s="12">
        <v>319</v>
      </c>
      <c r="CB485" s="13">
        <v>44.61805555555555</v>
      </c>
      <c r="CC485" s="13">
        <v>0.55069444444444449</v>
      </c>
      <c r="CD485">
        <v>7</v>
      </c>
      <c r="CE485">
        <v>6</v>
      </c>
      <c r="CF485" t="s">
        <v>402</v>
      </c>
      <c r="CG485">
        <v>27</v>
      </c>
      <c r="CH485">
        <v>113</v>
      </c>
      <c r="CI485">
        <v>21</v>
      </c>
      <c r="CJ485">
        <v>26</v>
      </c>
      <c r="DG485">
        <v>0.18</v>
      </c>
      <c r="DH485">
        <v>64</v>
      </c>
    </row>
    <row r="486" spans="28:112" x14ac:dyDescent="0.3">
      <c r="AB486">
        <v>335</v>
      </c>
      <c r="AC486" t="s">
        <v>641</v>
      </c>
      <c r="AD486">
        <v>34</v>
      </c>
      <c r="AE486" t="s">
        <v>191</v>
      </c>
      <c r="AF486" t="s">
        <v>126</v>
      </c>
      <c r="AG486">
        <v>71</v>
      </c>
      <c r="AH486">
        <v>6</v>
      </c>
      <c r="AI486">
        <v>18</v>
      </c>
      <c r="AJ486">
        <v>24</v>
      </c>
      <c r="AK486">
        <v>2</v>
      </c>
      <c r="AL486">
        <v>74</v>
      </c>
      <c r="AM486">
        <v>5</v>
      </c>
      <c r="AN486">
        <v>0</v>
      </c>
      <c r="AO486">
        <v>1</v>
      </c>
      <c r="AP486">
        <v>0</v>
      </c>
      <c r="AQ486">
        <v>16</v>
      </c>
      <c r="AR486">
        <v>1</v>
      </c>
      <c r="AS486">
        <v>1</v>
      </c>
      <c r="AT486">
        <v>87</v>
      </c>
      <c r="AU486" s="11">
        <v>45906</v>
      </c>
      <c r="AV486">
        <v>233</v>
      </c>
      <c r="AW486" s="12">
        <v>61.509027777777781</v>
      </c>
      <c r="AX486" s="13">
        <v>0.8666666666666667</v>
      </c>
      <c r="AY486">
        <v>0</v>
      </c>
      <c r="AZ486">
        <v>0</v>
      </c>
      <c r="BB486">
        <v>125</v>
      </c>
      <c r="BC486">
        <v>87</v>
      </c>
      <c r="BD486">
        <v>31</v>
      </c>
      <c r="BE486">
        <v>61</v>
      </c>
      <c r="BH486" t="s">
        <v>798</v>
      </c>
      <c r="BI486">
        <v>24</v>
      </c>
      <c r="BJ486" t="s">
        <v>118</v>
      </c>
      <c r="BK486" t="s">
        <v>126</v>
      </c>
      <c r="BL486">
        <v>55</v>
      </c>
      <c r="BM486">
        <v>3</v>
      </c>
      <c r="BN486">
        <v>20</v>
      </c>
      <c r="BO486">
        <v>23</v>
      </c>
      <c r="BP486">
        <v>-21</v>
      </c>
      <c r="BQ486">
        <v>20</v>
      </c>
      <c r="BR486">
        <v>7</v>
      </c>
      <c r="BS486">
        <v>3</v>
      </c>
      <c r="BT486">
        <v>0</v>
      </c>
      <c r="BU486">
        <v>1</v>
      </c>
      <c r="BV486">
        <v>12</v>
      </c>
      <c r="BW486">
        <v>7</v>
      </c>
      <c r="BX486">
        <v>1</v>
      </c>
      <c r="BY486">
        <v>62</v>
      </c>
      <c r="BZ486" s="11">
        <v>45873</v>
      </c>
      <c r="CA486" s="12">
        <v>160</v>
      </c>
      <c r="CB486" s="13">
        <v>45.061805555555559</v>
      </c>
      <c r="CC486" s="13">
        <v>0.81944444444444453</v>
      </c>
      <c r="CD486">
        <v>0</v>
      </c>
      <c r="CE486">
        <v>0</v>
      </c>
      <c r="CG486">
        <v>116</v>
      </c>
      <c r="CH486">
        <v>92</v>
      </c>
      <c r="CI486">
        <v>10</v>
      </c>
      <c r="CJ486">
        <v>40</v>
      </c>
      <c r="DG486">
        <v>0.17</v>
      </c>
      <c r="DH486">
        <v>64</v>
      </c>
    </row>
    <row r="487" spans="28:112" x14ac:dyDescent="0.3">
      <c r="AB487">
        <v>336</v>
      </c>
      <c r="AC487" t="s">
        <v>642</v>
      </c>
      <c r="AD487">
        <v>25</v>
      </c>
      <c r="AE487" t="s">
        <v>265</v>
      </c>
      <c r="AF487" t="s">
        <v>109</v>
      </c>
      <c r="AG487">
        <v>77</v>
      </c>
      <c r="AH487">
        <v>4</v>
      </c>
      <c r="AI487">
        <v>20</v>
      </c>
      <c r="AJ487">
        <v>24</v>
      </c>
      <c r="AK487">
        <v>1</v>
      </c>
      <c r="AL487">
        <v>84</v>
      </c>
      <c r="AM487">
        <v>3</v>
      </c>
      <c r="AN487">
        <v>1</v>
      </c>
      <c r="AO487">
        <v>0</v>
      </c>
      <c r="AP487">
        <v>0</v>
      </c>
      <c r="AQ487">
        <v>17</v>
      </c>
      <c r="AR487">
        <v>3</v>
      </c>
      <c r="AS487">
        <v>0</v>
      </c>
      <c r="AT487">
        <v>107</v>
      </c>
      <c r="AU487" s="11">
        <v>45841</v>
      </c>
      <c r="AV487">
        <v>222</v>
      </c>
      <c r="AW487" s="12">
        <v>44.65625</v>
      </c>
      <c r="AX487" s="13">
        <v>0.57986111111111105</v>
      </c>
      <c r="AY487">
        <v>71</v>
      </c>
      <c r="AZ487">
        <v>103</v>
      </c>
      <c r="BA487" t="s">
        <v>643</v>
      </c>
      <c r="BB487">
        <v>24</v>
      </c>
      <c r="BC487">
        <v>293</v>
      </c>
      <c r="BD487">
        <v>16</v>
      </c>
      <c r="BE487">
        <v>49</v>
      </c>
      <c r="BH487" t="s">
        <v>1291</v>
      </c>
      <c r="BI487">
        <v>27</v>
      </c>
      <c r="BJ487" t="s">
        <v>178</v>
      </c>
      <c r="BK487" t="s">
        <v>124</v>
      </c>
      <c r="BL487">
        <v>49</v>
      </c>
      <c r="BM487">
        <v>15</v>
      </c>
      <c r="BN487">
        <v>8</v>
      </c>
      <c r="BO487">
        <v>23</v>
      </c>
      <c r="BP487">
        <v>-6</v>
      </c>
      <c r="BQ487">
        <v>34</v>
      </c>
      <c r="BR487">
        <v>9</v>
      </c>
      <c r="BS487">
        <v>4</v>
      </c>
      <c r="BT487">
        <v>0</v>
      </c>
      <c r="BU487">
        <v>2</v>
      </c>
      <c r="BV487">
        <v>7</v>
      </c>
      <c r="BW487">
        <v>1</v>
      </c>
      <c r="BX487">
        <v>0</v>
      </c>
      <c r="BY487">
        <v>50</v>
      </c>
      <c r="BZ487" t="s">
        <v>398</v>
      </c>
      <c r="CA487" s="12">
        <v>91</v>
      </c>
      <c r="CB487" s="13">
        <v>25.537499999999998</v>
      </c>
      <c r="CC487" s="13">
        <v>0.52083333333333337</v>
      </c>
      <c r="CD487">
        <v>0</v>
      </c>
      <c r="CE487">
        <v>0</v>
      </c>
      <c r="CG487">
        <v>16</v>
      </c>
      <c r="CH487">
        <v>20</v>
      </c>
      <c r="CI487">
        <v>23</v>
      </c>
      <c r="CJ487">
        <v>25</v>
      </c>
      <c r="DG487">
        <v>0.16</v>
      </c>
      <c r="DH487">
        <v>64</v>
      </c>
    </row>
    <row r="488" spans="28:112" x14ac:dyDescent="0.3">
      <c r="AB488">
        <v>337</v>
      </c>
      <c r="AC488" t="s">
        <v>644</v>
      </c>
      <c r="AD488">
        <v>29</v>
      </c>
      <c r="AE488" t="s">
        <v>178</v>
      </c>
      <c r="AF488" t="s">
        <v>126</v>
      </c>
      <c r="AG488">
        <v>65</v>
      </c>
      <c r="AH488">
        <v>3</v>
      </c>
      <c r="AI488">
        <v>21</v>
      </c>
      <c r="AJ488">
        <v>24</v>
      </c>
      <c r="AK488">
        <v>23</v>
      </c>
      <c r="AL488">
        <v>25</v>
      </c>
      <c r="AM488">
        <v>3</v>
      </c>
      <c r="AN488">
        <v>0</v>
      </c>
      <c r="AO488">
        <v>0</v>
      </c>
      <c r="AP488">
        <v>0</v>
      </c>
      <c r="AQ488">
        <v>21</v>
      </c>
      <c r="AR488">
        <v>0</v>
      </c>
      <c r="AS488">
        <v>0</v>
      </c>
      <c r="AT488">
        <v>78</v>
      </c>
      <c r="AU488" s="11">
        <v>45872</v>
      </c>
      <c r="AV488">
        <v>228</v>
      </c>
      <c r="AW488" s="12">
        <v>53.311805555555559</v>
      </c>
      <c r="AX488" s="13">
        <v>0.82013888888888886</v>
      </c>
      <c r="AY488">
        <v>0</v>
      </c>
      <c r="AZ488">
        <v>0</v>
      </c>
      <c r="BB488">
        <v>108</v>
      </c>
      <c r="BC488">
        <v>110</v>
      </c>
      <c r="BD488">
        <v>13</v>
      </c>
      <c r="BE488">
        <v>83</v>
      </c>
      <c r="BH488" t="s">
        <v>843</v>
      </c>
      <c r="BI488">
        <v>35</v>
      </c>
      <c r="BJ488" t="s">
        <v>178</v>
      </c>
      <c r="BK488" t="s">
        <v>124</v>
      </c>
      <c r="BL488">
        <v>47</v>
      </c>
      <c r="BM488">
        <v>4</v>
      </c>
      <c r="BN488">
        <v>19</v>
      </c>
      <c r="BO488">
        <v>23</v>
      </c>
      <c r="BP488">
        <v>-14</v>
      </c>
      <c r="BQ488">
        <v>46</v>
      </c>
      <c r="BR488">
        <v>12</v>
      </c>
      <c r="BS488">
        <v>0</v>
      </c>
      <c r="BT488">
        <v>0</v>
      </c>
      <c r="BU488">
        <v>0</v>
      </c>
      <c r="BV488">
        <v>10</v>
      </c>
      <c r="BW488">
        <v>9</v>
      </c>
      <c r="BX488">
        <v>0</v>
      </c>
      <c r="BY488">
        <v>95</v>
      </c>
      <c r="BZ488" s="11">
        <v>45692</v>
      </c>
      <c r="CA488" s="12">
        <v>186</v>
      </c>
      <c r="CB488" s="13">
        <v>28.265972222222221</v>
      </c>
      <c r="CC488" s="13">
        <v>0.60138888888888886</v>
      </c>
      <c r="CD488">
        <v>5</v>
      </c>
      <c r="CE488">
        <v>12</v>
      </c>
      <c r="CF488" s="11">
        <v>45776</v>
      </c>
      <c r="CG488">
        <v>22</v>
      </c>
      <c r="CH488">
        <v>76</v>
      </c>
      <c r="CI488">
        <v>14</v>
      </c>
      <c r="CJ488">
        <v>16</v>
      </c>
      <c r="DG488">
        <v>0.15</v>
      </c>
      <c r="DH488">
        <v>64</v>
      </c>
    </row>
    <row r="489" spans="28:112" x14ac:dyDescent="0.3">
      <c r="AB489">
        <v>338</v>
      </c>
      <c r="AC489" t="s">
        <v>647</v>
      </c>
      <c r="AD489">
        <v>24</v>
      </c>
      <c r="AE489" t="s">
        <v>160</v>
      </c>
      <c r="AF489" t="s">
        <v>124</v>
      </c>
      <c r="AG489">
        <v>76</v>
      </c>
      <c r="AH489">
        <v>11</v>
      </c>
      <c r="AI489">
        <v>13</v>
      </c>
      <c r="AJ489">
        <v>24</v>
      </c>
      <c r="AK489">
        <v>-17</v>
      </c>
      <c r="AL489">
        <v>32</v>
      </c>
      <c r="AM489">
        <v>11</v>
      </c>
      <c r="AN489">
        <v>0</v>
      </c>
      <c r="AO489">
        <v>0</v>
      </c>
      <c r="AP489">
        <v>1</v>
      </c>
      <c r="AQ489">
        <v>9</v>
      </c>
      <c r="AR489">
        <v>4</v>
      </c>
      <c r="AS489">
        <v>0</v>
      </c>
      <c r="AT489">
        <v>143</v>
      </c>
      <c r="AU489" s="11">
        <v>45845</v>
      </c>
      <c r="AV489">
        <v>243</v>
      </c>
      <c r="AW489" s="12">
        <v>47.776388888888896</v>
      </c>
      <c r="AX489" s="13">
        <v>0.62847222222222221</v>
      </c>
      <c r="AY489">
        <v>17</v>
      </c>
      <c r="AZ489">
        <v>30</v>
      </c>
      <c r="BA489" t="s">
        <v>648</v>
      </c>
      <c r="BB489">
        <v>49</v>
      </c>
      <c r="BC489">
        <v>83</v>
      </c>
      <c r="BD489">
        <v>17</v>
      </c>
      <c r="BE489">
        <v>62</v>
      </c>
      <c r="BH489" t="s">
        <v>572</v>
      </c>
      <c r="BI489">
        <v>23</v>
      </c>
      <c r="BJ489" t="s">
        <v>178</v>
      </c>
      <c r="BK489" t="s">
        <v>126</v>
      </c>
      <c r="BL489">
        <v>68</v>
      </c>
      <c r="BM489">
        <v>3</v>
      </c>
      <c r="BN489">
        <v>20</v>
      </c>
      <c r="BO489">
        <v>23</v>
      </c>
      <c r="BP489">
        <v>3</v>
      </c>
      <c r="BQ489">
        <v>16</v>
      </c>
      <c r="BR489">
        <v>3</v>
      </c>
      <c r="BS489">
        <v>0</v>
      </c>
      <c r="BT489">
        <v>0</v>
      </c>
      <c r="BU489">
        <v>1</v>
      </c>
      <c r="BV489">
        <v>15</v>
      </c>
      <c r="BW489">
        <v>5</v>
      </c>
      <c r="BX489">
        <v>0</v>
      </c>
      <c r="BY489">
        <v>79</v>
      </c>
      <c r="BZ489" s="11">
        <v>45872</v>
      </c>
      <c r="CA489" s="12">
        <v>194</v>
      </c>
      <c r="CB489" s="13">
        <v>59.841666666666669</v>
      </c>
      <c r="CC489" s="13">
        <v>0.87986111111111109</v>
      </c>
      <c r="CD489">
        <v>0</v>
      </c>
      <c r="CE489">
        <v>0</v>
      </c>
      <c r="CG489">
        <v>106</v>
      </c>
      <c r="CH489">
        <v>75</v>
      </c>
      <c r="CI489">
        <v>23</v>
      </c>
      <c r="CJ489">
        <v>31</v>
      </c>
      <c r="DG489">
        <v>0.14000000000000001</v>
      </c>
      <c r="DH489">
        <v>64</v>
      </c>
    </row>
    <row r="490" spans="28:112" x14ac:dyDescent="0.3">
      <c r="AB490">
        <v>338</v>
      </c>
      <c r="AC490" t="s">
        <v>647</v>
      </c>
      <c r="AD490">
        <v>24</v>
      </c>
      <c r="AE490" t="s">
        <v>186</v>
      </c>
      <c r="AF490" t="s">
        <v>124</v>
      </c>
      <c r="AG490">
        <v>50</v>
      </c>
      <c r="AH490">
        <v>8</v>
      </c>
      <c r="AI490">
        <v>11</v>
      </c>
      <c r="AJ490">
        <v>19</v>
      </c>
      <c r="AK490">
        <v>-12</v>
      </c>
      <c r="AL490">
        <v>26</v>
      </c>
      <c r="AM490">
        <v>8</v>
      </c>
      <c r="AN490">
        <v>0</v>
      </c>
      <c r="AO490">
        <v>0</v>
      </c>
      <c r="AP490">
        <v>0</v>
      </c>
      <c r="AQ490">
        <v>8</v>
      </c>
      <c r="AR490">
        <v>3</v>
      </c>
      <c r="AS490">
        <v>0</v>
      </c>
      <c r="AT490">
        <v>99</v>
      </c>
      <c r="AU490" s="11">
        <v>45665</v>
      </c>
      <c r="AV490">
        <v>161</v>
      </c>
      <c r="AW490" s="12">
        <v>31.683333333333334</v>
      </c>
      <c r="AX490" s="13">
        <v>0.6333333333333333</v>
      </c>
      <c r="AY490">
        <v>11</v>
      </c>
      <c r="AZ490">
        <v>25</v>
      </c>
      <c r="BA490" s="11">
        <v>45838</v>
      </c>
      <c r="BB490">
        <v>34</v>
      </c>
      <c r="BC490">
        <v>55</v>
      </c>
      <c r="BD490">
        <v>15</v>
      </c>
      <c r="BE490">
        <v>45</v>
      </c>
      <c r="BH490" t="s">
        <v>855</v>
      </c>
      <c r="BI490">
        <v>28</v>
      </c>
      <c r="BJ490" t="s">
        <v>201</v>
      </c>
      <c r="BK490" t="s">
        <v>198</v>
      </c>
      <c r="BL490">
        <v>80</v>
      </c>
      <c r="BM490">
        <v>9</v>
      </c>
      <c r="BN490">
        <v>14</v>
      </c>
      <c r="BO490">
        <v>23</v>
      </c>
      <c r="BP490">
        <v>4</v>
      </c>
      <c r="BQ490">
        <v>10</v>
      </c>
      <c r="BR490">
        <v>12</v>
      </c>
      <c r="BS490">
        <v>3</v>
      </c>
      <c r="BT490">
        <v>1</v>
      </c>
      <c r="BU490">
        <v>4</v>
      </c>
      <c r="BV490">
        <v>12</v>
      </c>
      <c r="BW490">
        <v>0</v>
      </c>
      <c r="BX490">
        <v>2</v>
      </c>
      <c r="BY490">
        <v>112</v>
      </c>
      <c r="BZ490" t="s">
        <v>539</v>
      </c>
      <c r="CA490" s="12">
        <v>194</v>
      </c>
      <c r="CB490" s="13">
        <v>45.631250000000001</v>
      </c>
      <c r="CC490" s="13">
        <v>0.57013888888888886</v>
      </c>
      <c r="CD490">
        <v>5</v>
      </c>
      <c r="CE490">
        <v>12</v>
      </c>
      <c r="CF490" s="11">
        <v>45776</v>
      </c>
      <c r="CG490">
        <v>32</v>
      </c>
      <c r="CH490">
        <v>235</v>
      </c>
      <c r="CI490">
        <v>36</v>
      </c>
      <c r="CJ490">
        <v>26</v>
      </c>
      <c r="DG490">
        <v>0.13</v>
      </c>
      <c r="DH490">
        <v>64</v>
      </c>
    </row>
    <row r="491" spans="28:112" x14ac:dyDescent="0.3">
      <c r="AB491">
        <v>338</v>
      </c>
      <c r="AC491" t="s">
        <v>647</v>
      </c>
      <c r="AD491">
        <v>24</v>
      </c>
      <c r="AE491" t="s">
        <v>265</v>
      </c>
      <c r="AF491" t="s">
        <v>124</v>
      </c>
      <c r="AG491">
        <v>26</v>
      </c>
      <c r="AH491">
        <v>3</v>
      </c>
      <c r="AI491">
        <v>2</v>
      </c>
      <c r="AJ491">
        <v>5</v>
      </c>
      <c r="AK491">
        <v>-5</v>
      </c>
      <c r="AL491">
        <v>6</v>
      </c>
      <c r="AM491">
        <v>3</v>
      </c>
      <c r="AN491">
        <v>0</v>
      </c>
      <c r="AO491">
        <v>0</v>
      </c>
      <c r="AP491">
        <v>1</v>
      </c>
      <c r="AQ491">
        <v>1</v>
      </c>
      <c r="AR491">
        <v>1</v>
      </c>
      <c r="AS491">
        <v>0</v>
      </c>
      <c r="AT491">
        <v>44</v>
      </c>
      <c r="AU491" s="11">
        <v>45875</v>
      </c>
      <c r="AV491">
        <v>82</v>
      </c>
      <c r="AW491" s="12">
        <v>16.093055555555555</v>
      </c>
      <c r="AX491" s="13">
        <v>0.61875000000000002</v>
      </c>
      <c r="AY491">
        <v>6</v>
      </c>
      <c r="AZ491">
        <v>5</v>
      </c>
      <c r="BA491" t="s">
        <v>649</v>
      </c>
      <c r="BB491">
        <v>15</v>
      </c>
      <c r="BC491">
        <v>28</v>
      </c>
      <c r="BD491">
        <v>2</v>
      </c>
      <c r="BE491">
        <v>17</v>
      </c>
      <c r="BH491" t="s">
        <v>1572</v>
      </c>
      <c r="BI491">
        <v>24</v>
      </c>
      <c r="BJ491" t="s">
        <v>246</v>
      </c>
      <c r="BK491" t="s">
        <v>105</v>
      </c>
      <c r="BL491">
        <v>72</v>
      </c>
      <c r="BM491">
        <v>13</v>
      </c>
      <c r="BN491">
        <v>10</v>
      </c>
      <c r="BO491">
        <v>23</v>
      </c>
      <c r="BP491">
        <v>-14</v>
      </c>
      <c r="BQ491">
        <v>25</v>
      </c>
      <c r="BR491">
        <v>2</v>
      </c>
      <c r="BS491">
        <v>2</v>
      </c>
      <c r="BT491">
        <v>0</v>
      </c>
      <c r="BU491">
        <v>3</v>
      </c>
      <c r="BV491">
        <v>9</v>
      </c>
      <c r="BW491">
        <v>1</v>
      </c>
      <c r="BX491">
        <v>0</v>
      </c>
      <c r="BY491">
        <v>137</v>
      </c>
      <c r="BZ491" s="11">
        <v>45786</v>
      </c>
      <c r="CA491" s="12">
        <v>267</v>
      </c>
      <c r="CB491" s="13">
        <v>40.019444444444446</v>
      </c>
      <c r="CC491" s="13">
        <v>0.55555555555555558</v>
      </c>
      <c r="CD491">
        <v>15</v>
      </c>
      <c r="CE491">
        <v>53</v>
      </c>
      <c r="CF491" s="11">
        <v>45679</v>
      </c>
      <c r="CG491">
        <v>28</v>
      </c>
      <c r="CH491">
        <v>55</v>
      </c>
      <c r="CI491">
        <v>29</v>
      </c>
      <c r="CJ491">
        <v>19</v>
      </c>
      <c r="DG491">
        <v>0.12</v>
      </c>
      <c r="DH491">
        <v>64</v>
      </c>
    </row>
    <row r="492" spans="28:112" x14ac:dyDescent="0.3">
      <c r="AB492">
        <v>339</v>
      </c>
      <c r="AC492" t="s">
        <v>669</v>
      </c>
      <c r="AD492">
        <v>28</v>
      </c>
      <c r="AE492" t="s">
        <v>160</v>
      </c>
      <c r="AF492" t="s">
        <v>126</v>
      </c>
      <c r="AG492">
        <v>75</v>
      </c>
      <c r="AH492">
        <v>3</v>
      </c>
      <c r="AI492">
        <v>21</v>
      </c>
      <c r="AJ492">
        <v>24</v>
      </c>
      <c r="AK492">
        <v>-10</v>
      </c>
      <c r="AL492">
        <v>38</v>
      </c>
      <c r="AM492">
        <v>3</v>
      </c>
      <c r="AN492">
        <v>0</v>
      </c>
      <c r="AO492">
        <v>0</v>
      </c>
      <c r="AP492">
        <v>0</v>
      </c>
      <c r="AQ492">
        <v>20</v>
      </c>
      <c r="AR492">
        <v>0</v>
      </c>
      <c r="AS492">
        <v>1</v>
      </c>
      <c r="AT492">
        <v>80</v>
      </c>
      <c r="AU492" s="11">
        <v>45872</v>
      </c>
      <c r="AV492">
        <v>169</v>
      </c>
      <c r="AW492" s="12">
        <v>64.143749999999997</v>
      </c>
      <c r="AX492" s="13">
        <v>0.85555555555555562</v>
      </c>
      <c r="AY492">
        <v>0</v>
      </c>
      <c r="AZ492">
        <v>0</v>
      </c>
      <c r="BB492">
        <v>159</v>
      </c>
      <c r="BC492">
        <v>75</v>
      </c>
      <c r="BD492">
        <v>22</v>
      </c>
      <c r="BE492">
        <v>59</v>
      </c>
      <c r="BH492" t="s">
        <v>751</v>
      </c>
      <c r="BI492">
        <v>27</v>
      </c>
      <c r="BJ492" t="s">
        <v>145</v>
      </c>
      <c r="BK492" t="s">
        <v>126</v>
      </c>
      <c r="BL492">
        <v>72</v>
      </c>
      <c r="BM492">
        <v>8</v>
      </c>
      <c r="BN492">
        <v>14</v>
      </c>
      <c r="BO492">
        <v>23</v>
      </c>
      <c r="BP492">
        <v>-13</v>
      </c>
      <c r="BQ492">
        <v>24</v>
      </c>
      <c r="BR492">
        <v>3</v>
      </c>
      <c r="BS492">
        <v>0</v>
      </c>
      <c r="BT492">
        <v>0</v>
      </c>
      <c r="BU492">
        <v>2</v>
      </c>
      <c r="BV492">
        <v>14</v>
      </c>
      <c r="BW492">
        <v>0</v>
      </c>
      <c r="BX492">
        <v>0</v>
      </c>
      <c r="BY492">
        <v>90</v>
      </c>
      <c r="BZ492" s="11">
        <v>45908</v>
      </c>
      <c r="CA492" s="12">
        <v>213</v>
      </c>
      <c r="CB492" s="13">
        <v>45.591666666666669</v>
      </c>
      <c r="CC492" s="13">
        <v>0.6333333333333333</v>
      </c>
      <c r="CD492">
        <v>0</v>
      </c>
      <c r="CE492">
        <v>0</v>
      </c>
      <c r="CG492">
        <v>66</v>
      </c>
      <c r="CH492">
        <v>58</v>
      </c>
      <c r="CI492">
        <v>23</v>
      </c>
      <c r="CJ492">
        <v>30</v>
      </c>
      <c r="DG492">
        <v>0.11</v>
      </c>
      <c r="DH492">
        <v>64</v>
      </c>
    </row>
    <row r="493" spans="28:112" x14ac:dyDescent="0.3">
      <c r="AB493">
        <v>339</v>
      </c>
      <c r="AC493" t="s">
        <v>669</v>
      </c>
      <c r="AD493">
        <v>28</v>
      </c>
      <c r="AE493" t="s">
        <v>201</v>
      </c>
      <c r="AF493" t="s">
        <v>126</v>
      </c>
      <c r="AG493">
        <v>28</v>
      </c>
      <c r="AH493">
        <v>1</v>
      </c>
      <c r="AI493">
        <v>6</v>
      </c>
      <c r="AJ493">
        <v>7</v>
      </c>
      <c r="AK493">
        <v>-14</v>
      </c>
      <c r="AL493">
        <v>12</v>
      </c>
      <c r="AM493">
        <v>1</v>
      </c>
      <c r="AN493">
        <v>0</v>
      </c>
      <c r="AO493">
        <v>0</v>
      </c>
      <c r="AP493">
        <v>0</v>
      </c>
      <c r="AQ493">
        <v>5</v>
      </c>
      <c r="AR493">
        <v>0</v>
      </c>
      <c r="AS493">
        <v>1</v>
      </c>
      <c r="AT493">
        <v>23</v>
      </c>
      <c r="AU493" s="11">
        <v>45720</v>
      </c>
      <c r="AV493">
        <v>57</v>
      </c>
      <c r="AW493" s="12">
        <v>23.485416666666666</v>
      </c>
      <c r="AX493" s="13">
        <v>0.83888888888888891</v>
      </c>
      <c r="AY493">
        <v>0</v>
      </c>
      <c r="AZ493">
        <v>0</v>
      </c>
      <c r="BB493">
        <v>49</v>
      </c>
      <c r="BC493">
        <v>31</v>
      </c>
      <c r="BD493">
        <v>13</v>
      </c>
      <c r="BE493">
        <v>26</v>
      </c>
      <c r="BH493" t="s">
        <v>617</v>
      </c>
      <c r="BI493">
        <v>33</v>
      </c>
      <c r="BJ493" t="s">
        <v>178</v>
      </c>
      <c r="BK493" t="s">
        <v>109</v>
      </c>
      <c r="BL493">
        <v>64</v>
      </c>
      <c r="BM493">
        <v>12</v>
      </c>
      <c r="BN493">
        <v>10</v>
      </c>
      <c r="BO493">
        <v>23</v>
      </c>
      <c r="BP493">
        <v>5</v>
      </c>
      <c r="BQ493">
        <v>63</v>
      </c>
      <c r="BR493">
        <v>8</v>
      </c>
      <c r="BS493">
        <v>0</v>
      </c>
      <c r="BT493">
        <v>0</v>
      </c>
      <c r="BU493">
        <v>2</v>
      </c>
      <c r="BV493">
        <v>10</v>
      </c>
      <c r="BW493">
        <v>0</v>
      </c>
      <c r="BX493">
        <v>0</v>
      </c>
      <c r="BY493">
        <v>61</v>
      </c>
      <c r="BZ493" s="11">
        <v>45857</v>
      </c>
      <c r="CA493" s="12">
        <v>103</v>
      </c>
      <c r="CB493" s="13">
        <v>40.540277777777781</v>
      </c>
      <c r="CC493" s="13">
        <v>0.6333333333333333</v>
      </c>
      <c r="CD493">
        <v>493</v>
      </c>
      <c r="CE493">
        <v>531</v>
      </c>
      <c r="CF493" t="s">
        <v>1129</v>
      </c>
      <c r="CG493">
        <v>72</v>
      </c>
      <c r="CH493">
        <v>118</v>
      </c>
      <c r="CI493">
        <v>46</v>
      </c>
      <c r="CJ493">
        <v>30</v>
      </c>
      <c r="CK493" t="s">
        <v>1457</v>
      </c>
      <c r="DG493">
        <v>0.1</v>
      </c>
      <c r="DH493">
        <v>64</v>
      </c>
    </row>
    <row r="494" spans="28:112" x14ac:dyDescent="0.3">
      <c r="AB494">
        <v>339</v>
      </c>
      <c r="AC494" t="s">
        <v>669</v>
      </c>
      <c r="AD494">
        <v>28</v>
      </c>
      <c r="AE494" t="s">
        <v>139</v>
      </c>
      <c r="AF494" t="s">
        <v>126</v>
      </c>
      <c r="AG494">
        <v>47</v>
      </c>
      <c r="AH494">
        <v>2</v>
      </c>
      <c r="AI494">
        <v>15</v>
      </c>
      <c r="AJ494">
        <v>17</v>
      </c>
      <c r="AK494">
        <v>4</v>
      </c>
      <c r="AL494">
        <v>26</v>
      </c>
      <c r="AM494">
        <v>2</v>
      </c>
      <c r="AN494">
        <v>0</v>
      </c>
      <c r="AO494">
        <v>0</v>
      </c>
      <c r="AP494">
        <v>0</v>
      </c>
      <c r="AQ494">
        <v>15</v>
      </c>
      <c r="AR494">
        <v>0</v>
      </c>
      <c r="AS494">
        <v>0</v>
      </c>
      <c r="AT494">
        <v>57</v>
      </c>
      <c r="AU494" s="11">
        <v>45780</v>
      </c>
      <c r="AV494">
        <v>112</v>
      </c>
      <c r="AW494" s="12">
        <v>40.658333333333331</v>
      </c>
      <c r="AX494" s="13">
        <v>0.8652777777777777</v>
      </c>
      <c r="AY494">
        <v>0</v>
      </c>
      <c r="AZ494">
        <v>0</v>
      </c>
      <c r="BB494">
        <v>110</v>
      </c>
      <c r="BC494">
        <v>44</v>
      </c>
      <c r="BD494">
        <v>9</v>
      </c>
      <c r="BE494">
        <v>33</v>
      </c>
      <c r="BH494" t="s">
        <v>601</v>
      </c>
      <c r="BI494">
        <v>32</v>
      </c>
      <c r="BJ494" t="s">
        <v>215</v>
      </c>
      <c r="BK494" t="s">
        <v>124</v>
      </c>
      <c r="BL494">
        <v>55</v>
      </c>
      <c r="BM494">
        <v>10</v>
      </c>
      <c r="BN494">
        <v>12</v>
      </c>
      <c r="BO494">
        <v>23</v>
      </c>
      <c r="BP494">
        <v>-44</v>
      </c>
      <c r="BQ494">
        <v>18</v>
      </c>
      <c r="BR494">
        <v>10</v>
      </c>
      <c r="BS494">
        <v>3</v>
      </c>
      <c r="BT494">
        <v>0</v>
      </c>
      <c r="BU494">
        <v>3</v>
      </c>
      <c r="BV494">
        <v>11</v>
      </c>
      <c r="BW494">
        <v>0</v>
      </c>
      <c r="BX494">
        <v>1</v>
      </c>
      <c r="BY494">
        <v>56</v>
      </c>
      <c r="BZ494" s="11">
        <v>45917</v>
      </c>
      <c r="CA494" s="12">
        <v>108</v>
      </c>
      <c r="CB494" s="13">
        <v>33.188194444444441</v>
      </c>
      <c r="CC494" s="13">
        <v>0.60347222222222219</v>
      </c>
      <c r="CD494">
        <v>7</v>
      </c>
      <c r="CE494">
        <v>11</v>
      </c>
      <c r="CF494" t="s">
        <v>174</v>
      </c>
      <c r="CG494">
        <v>40</v>
      </c>
      <c r="CH494">
        <v>179</v>
      </c>
      <c r="CI494">
        <v>26</v>
      </c>
      <c r="CJ494">
        <v>18</v>
      </c>
      <c r="DG494">
        <v>0.09</v>
      </c>
      <c r="DH494">
        <v>63</v>
      </c>
    </row>
    <row r="495" spans="28:112" x14ac:dyDescent="0.3">
      <c r="AB495">
        <v>340</v>
      </c>
      <c r="AC495" t="s">
        <v>650</v>
      </c>
      <c r="AD495">
        <v>26</v>
      </c>
      <c r="AE495" t="s">
        <v>160</v>
      </c>
      <c r="AF495" t="s">
        <v>198</v>
      </c>
      <c r="AG495">
        <v>80</v>
      </c>
      <c r="AH495">
        <v>10</v>
      </c>
      <c r="AI495">
        <v>14</v>
      </c>
      <c r="AJ495">
        <v>24</v>
      </c>
      <c r="AK495">
        <v>-17</v>
      </c>
      <c r="AL495">
        <v>32</v>
      </c>
      <c r="AM495">
        <v>8</v>
      </c>
      <c r="AN495">
        <v>1</v>
      </c>
      <c r="AO495">
        <v>1</v>
      </c>
      <c r="AP495">
        <v>2</v>
      </c>
      <c r="AQ495">
        <v>12</v>
      </c>
      <c r="AR495">
        <v>1</v>
      </c>
      <c r="AS495">
        <v>1</v>
      </c>
      <c r="AT495">
        <v>111</v>
      </c>
      <c r="AU495" t="s">
        <v>533</v>
      </c>
      <c r="AV495">
        <v>233</v>
      </c>
      <c r="AW495" s="12">
        <v>48.023611111111109</v>
      </c>
      <c r="AX495" s="13">
        <v>0.6</v>
      </c>
      <c r="AY495">
        <v>47</v>
      </c>
      <c r="AZ495">
        <v>65</v>
      </c>
      <c r="BA495" t="s">
        <v>651</v>
      </c>
      <c r="BB495">
        <v>55</v>
      </c>
      <c r="BC495">
        <v>80</v>
      </c>
      <c r="BD495">
        <v>34</v>
      </c>
      <c r="BE495">
        <v>59</v>
      </c>
      <c r="BH495" t="s">
        <v>779</v>
      </c>
      <c r="BI495">
        <v>22</v>
      </c>
      <c r="BJ495" t="s">
        <v>139</v>
      </c>
      <c r="BK495" t="s">
        <v>126</v>
      </c>
      <c r="BL495">
        <v>70</v>
      </c>
      <c r="BM495">
        <v>6</v>
      </c>
      <c r="BN495">
        <v>16</v>
      </c>
      <c r="BO495">
        <v>22</v>
      </c>
      <c r="BP495">
        <v>15</v>
      </c>
      <c r="BQ495">
        <v>24</v>
      </c>
      <c r="BR495">
        <v>8</v>
      </c>
      <c r="BS495">
        <v>0</v>
      </c>
      <c r="BT495">
        <v>0</v>
      </c>
      <c r="BU495">
        <v>1</v>
      </c>
      <c r="BV495">
        <v>16</v>
      </c>
      <c r="BW495">
        <v>0</v>
      </c>
      <c r="BX495">
        <v>0</v>
      </c>
      <c r="BY495">
        <v>95</v>
      </c>
      <c r="BZ495" s="11">
        <v>45722</v>
      </c>
      <c r="CA495" s="12">
        <v>190</v>
      </c>
      <c r="CB495" s="13">
        <v>60.814583333333331</v>
      </c>
      <c r="CC495" s="13">
        <v>0.86875000000000002</v>
      </c>
      <c r="CD495">
        <v>0</v>
      </c>
      <c r="CE495">
        <v>0</v>
      </c>
      <c r="CG495">
        <v>178</v>
      </c>
      <c r="CH495">
        <v>116</v>
      </c>
      <c r="CI495">
        <v>25</v>
      </c>
      <c r="CJ495">
        <v>43</v>
      </c>
      <c r="DG495">
        <v>0.08</v>
      </c>
      <c r="DH495">
        <v>63</v>
      </c>
    </row>
    <row r="496" spans="28:112" x14ac:dyDescent="0.3">
      <c r="AB496">
        <v>340</v>
      </c>
      <c r="AC496" t="s">
        <v>650</v>
      </c>
      <c r="AD496">
        <v>26</v>
      </c>
      <c r="AE496" t="s">
        <v>134</v>
      </c>
      <c r="AF496" t="s">
        <v>198</v>
      </c>
      <c r="AG496">
        <v>53</v>
      </c>
      <c r="AH496">
        <v>6</v>
      </c>
      <c r="AI496">
        <v>10</v>
      </c>
      <c r="AJ496">
        <v>16</v>
      </c>
      <c r="AK496">
        <v>-14</v>
      </c>
      <c r="AL496">
        <v>16</v>
      </c>
      <c r="AM496">
        <v>4</v>
      </c>
      <c r="AN496">
        <v>1</v>
      </c>
      <c r="AO496">
        <v>1</v>
      </c>
      <c r="AP496">
        <v>1</v>
      </c>
      <c r="AQ496">
        <v>9</v>
      </c>
      <c r="AR496">
        <v>1</v>
      </c>
      <c r="AS496">
        <v>0</v>
      </c>
      <c r="AT496">
        <v>82</v>
      </c>
      <c r="AU496" s="11">
        <v>45723</v>
      </c>
      <c r="AV496">
        <v>171</v>
      </c>
      <c r="AW496" s="12">
        <v>32.286805555555553</v>
      </c>
      <c r="AX496" s="13">
        <v>0.60902777777777783</v>
      </c>
      <c r="AY496">
        <v>38</v>
      </c>
      <c r="AZ496">
        <v>54</v>
      </c>
      <c r="BA496" t="s">
        <v>652</v>
      </c>
      <c r="BB496">
        <v>40</v>
      </c>
      <c r="BC496">
        <v>51</v>
      </c>
      <c r="BD496">
        <v>24</v>
      </c>
      <c r="BE496">
        <v>39</v>
      </c>
      <c r="BH496" t="s">
        <v>845</v>
      </c>
      <c r="BI496">
        <v>27</v>
      </c>
      <c r="BJ496" t="s">
        <v>181</v>
      </c>
      <c r="BK496" t="s">
        <v>105</v>
      </c>
      <c r="BL496">
        <v>73</v>
      </c>
      <c r="BM496">
        <v>6</v>
      </c>
      <c r="BN496">
        <v>16</v>
      </c>
      <c r="BO496">
        <v>22</v>
      </c>
      <c r="BP496">
        <v>-2</v>
      </c>
      <c r="BQ496">
        <v>47</v>
      </c>
      <c r="BR496">
        <v>12</v>
      </c>
      <c r="BS496">
        <v>0</v>
      </c>
      <c r="BT496">
        <v>1</v>
      </c>
      <c r="BU496">
        <v>1</v>
      </c>
      <c r="BV496">
        <v>15</v>
      </c>
      <c r="BW496">
        <v>0</v>
      </c>
      <c r="BX496">
        <v>1</v>
      </c>
      <c r="BY496">
        <v>99</v>
      </c>
      <c r="BZ496" s="11">
        <v>45663</v>
      </c>
      <c r="CA496" s="12">
        <v>185</v>
      </c>
      <c r="CB496" s="13">
        <v>43.752083333333331</v>
      </c>
      <c r="CC496" s="13">
        <v>0.59930555555555554</v>
      </c>
      <c r="CD496">
        <v>13</v>
      </c>
      <c r="CE496">
        <v>25</v>
      </c>
      <c r="CF496" t="s">
        <v>405</v>
      </c>
      <c r="CG496">
        <v>27</v>
      </c>
      <c r="CH496">
        <v>64</v>
      </c>
      <c r="CI496">
        <v>37</v>
      </c>
      <c r="CJ496">
        <v>16</v>
      </c>
      <c r="DG496">
        <v>7.0000000000000007E-2</v>
      </c>
      <c r="DH496">
        <v>63</v>
      </c>
    </row>
    <row r="497" spans="28:112" x14ac:dyDescent="0.3">
      <c r="AB497">
        <v>340</v>
      </c>
      <c r="AC497" t="s">
        <v>650</v>
      </c>
      <c r="AD497">
        <v>26</v>
      </c>
      <c r="AE497" t="s">
        <v>191</v>
      </c>
      <c r="AF497" t="s">
        <v>198</v>
      </c>
      <c r="AG497">
        <v>27</v>
      </c>
      <c r="AH497">
        <v>4</v>
      </c>
      <c r="AI497">
        <v>4</v>
      </c>
      <c r="AJ497">
        <v>8</v>
      </c>
      <c r="AK497">
        <v>-3</v>
      </c>
      <c r="AL497">
        <v>16</v>
      </c>
      <c r="AM497">
        <v>4</v>
      </c>
      <c r="AN497">
        <v>0</v>
      </c>
      <c r="AO497">
        <v>0</v>
      </c>
      <c r="AP497">
        <v>1</v>
      </c>
      <c r="AQ497">
        <v>3</v>
      </c>
      <c r="AR497">
        <v>0</v>
      </c>
      <c r="AS497">
        <v>1</v>
      </c>
      <c r="AT497">
        <v>29</v>
      </c>
      <c r="AU497" s="11">
        <v>45882</v>
      </c>
      <c r="AV497">
        <v>62</v>
      </c>
      <c r="AW497" s="12">
        <v>15.736805555555556</v>
      </c>
      <c r="AX497" s="13">
        <v>0.58263888888888882</v>
      </c>
      <c r="AY497">
        <v>9</v>
      </c>
      <c r="AZ497">
        <v>11</v>
      </c>
      <c r="BA497" t="s">
        <v>653</v>
      </c>
      <c r="BB497">
        <v>15</v>
      </c>
      <c r="BC497">
        <v>29</v>
      </c>
      <c r="BD497">
        <v>10</v>
      </c>
      <c r="BE497">
        <v>20</v>
      </c>
      <c r="BH497" t="s">
        <v>924</v>
      </c>
      <c r="BI497">
        <v>21</v>
      </c>
      <c r="BJ497" t="s">
        <v>178</v>
      </c>
      <c r="BK497" t="s">
        <v>109</v>
      </c>
      <c r="BL497">
        <v>51</v>
      </c>
      <c r="BM497">
        <v>8</v>
      </c>
      <c r="BN497">
        <v>14</v>
      </c>
      <c r="BO497">
        <v>22</v>
      </c>
      <c r="BP497">
        <v>10</v>
      </c>
      <c r="BQ497">
        <v>59</v>
      </c>
      <c r="BR497">
        <v>10</v>
      </c>
      <c r="BS497">
        <v>0</v>
      </c>
      <c r="BT497">
        <v>0</v>
      </c>
      <c r="BU497">
        <v>1</v>
      </c>
      <c r="BV497">
        <v>12</v>
      </c>
      <c r="BW497">
        <v>2</v>
      </c>
      <c r="BX497">
        <v>0</v>
      </c>
      <c r="BY497">
        <v>51</v>
      </c>
      <c r="BZ497" s="11">
        <v>45853</v>
      </c>
      <c r="CA497" s="12">
        <v>96</v>
      </c>
      <c r="CB497" s="13">
        <v>24.304166666666664</v>
      </c>
      <c r="CC497" s="13">
        <v>0.47638888888888892</v>
      </c>
      <c r="CD497">
        <v>105</v>
      </c>
      <c r="CE497">
        <v>175</v>
      </c>
      <c r="CF497" t="s">
        <v>116</v>
      </c>
      <c r="CG497">
        <v>31</v>
      </c>
      <c r="CH497">
        <v>26</v>
      </c>
      <c r="CI497">
        <v>19</v>
      </c>
      <c r="CJ497">
        <v>19</v>
      </c>
      <c r="DG497">
        <v>0.06</v>
      </c>
      <c r="DH497">
        <v>63</v>
      </c>
    </row>
    <row r="498" spans="28:112" x14ac:dyDescent="0.3">
      <c r="AB498">
        <v>341</v>
      </c>
      <c r="AC498" t="s">
        <v>654</v>
      </c>
      <c r="AD498">
        <v>26</v>
      </c>
      <c r="AE498" t="s">
        <v>170</v>
      </c>
      <c r="AF498" t="s">
        <v>109</v>
      </c>
      <c r="AG498">
        <v>74</v>
      </c>
      <c r="AH498">
        <v>12</v>
      </c>
      <c r="AI498">
        <v>11</v>
      </c>
      <c r="AJ498">
        <v>23</v>
      </c>
      <c r="AK498">
        <v>1</v>
      </c>
      <c r="AL498">
        <v>14</v>
      </c>
      <c r="AM498">
        <v>11</v>
      </c>
      <c r="AN498">
        <v>0</v>
      </c>
      <c r="AO498">
        <v>1</v>
      </c>
      <c r="AP498">
        <v>3</v>
      </c>
      <c r="AQ498">
        <v>11</v>
      </c>
      <c r="AR498">
        <v>0</v>
      </c>
      <c r="AS498">
        <v>0</v>
      </c>
      <c r="AT498">
        <v>80</v>
      </c>
      <c r="AU498" t="s">
        <v>153</v>
      </c>
      <c r="AV498">
        <v>154</v>
      </c>
      <c r="AW498" s="12">
        <v>40.427777777777777</v>
      </c>
      <c r="AX498" s="13">
        <v>0.54652777777777783</v>
      </c>
      <c r="AY498">
        <v>69</v>
      </c>
      <c r="AZ498">
        <v>96</v>
      </c>
      <c r="BA498" t="s">
        <v>400</v>
      </c>
      <c r="BB498">
        <v>25</v>
      </c>
      <c r="BC498">
        <v>169</v>
      </c>
      <c r="BD498">
        <v>18</v>
      </c>
      <c r="BE498">
        <v>29</v>
      </c>
      <c r="BH498" t="s">
        <v>759</v>
      </c>
      <c r="BI498">
        <v>24</v>
      </c>
      <c r="BJ498" t="s">
        <v>317</v>
      </c>
      <c r="BK498" t="s">
        <v>105</v>
      </c>
      <c r="BL498">
        <v>68</v>
      </c>
      <c r="BM498">
        <v>11</v>
      </c>
      <c r="BN498">
        <v>11</v>
      </c>
      <c r="BO498">
        <v>22</v>
      </c>
      <c r="BP498">
        <v>-8</v>
      </c>
      <c r="BQ498">
        <v>56</v>
      </c>
      <c r="BR498">
        <v>6</v>
      </c>
      <c r="BS498">
        <v>0</v>
      </c>
      <c r="BT498">
        <v>2</v>
      </c>
      <c r="BU498">
        <v>0</v>
      </c>
      <c r="BV498">
        <v>11</v>
      </c>
      <c r="BW498">
        <v>0</v>
      </c>
      <c r="BX498">
        <v>0</v>
      </c>
      <c r="BY498">
        <v>91</v>
      </c>
      <c r="BZ498" s="11">
        <v>45669</v>
      </c>
      <c r="CA498" s="12">
        <v>173</v>
      </c>
      <c r="CB498" s="13">
        <v>36.858333333333334</v>
      </c>
      <c r="CC498" s="13">
        <v>0.54236111111111118</v>
      </c>
      <c r="CD498">
        <v>17</v>
      </c>
      <c r="CE498">
        <v>24</v>
      </c>
      <c r="CF498" t="s">
        <v>1573</v>
      </c>
      <c r="CG498">
        <v>65</v>
      </c>
      <c r="CH498">
        <v>80</v>
      </c>
      <c r="CI498">
        <v>20</v>
      </c>
      <c r="CJ498">
        <v>16</v>
      </c>
      <c r="DG498">
        <v>0.05</v>
      </c>
      <c r="DH498">
        <v>63</v>
      </c>
    </row>
    <row r="499" spans="28:112" x14ac:dyDescent="0.3">
      <c r="AB499">
        <v>342</v>
      </c>
      <c r="AC499" t="s">
        <v>655</v>
      </c>
      <c r="AD499">
        <v>30</v>
      </c>
      <c r="AE499" t="s">
        <v>184</v>
      </c>
      <c r="AF499" t="s">
        <v>109</v>
      </c>
      <c r="AG499">
        <v>56</v>
      </c>
      <c r="AH499">
        <v>10</v>
      </c>
      <c r="AI499">
        <v>13</v>
      </c>
      <c r="AJ499">
        <v>23</v>
      </c>
      <c r="AK499">
        <v>4</v>
      </c>
      <c r="AL499">
        <v>8</v>
      </c>
      <c r="AM499">
        <v>9</v>
      </c>
      <c r="AN499">
        <v>0</v>
      </c>
      <c r="AO499">
        <v>1</v>
      </c>
      <c r="AP499">
        <v>2</v>
      </c>
      <c r="AQ499">
        <v>12</v>
      </c>
      <c r="AR499">
        <v>1</v>
      </c>
      <c r="AS499">
        <v>0</v>
      </c>
      <c r="AT499">
        <v>68</v>
      </c>
      <c r="AU499" s="11">
        <v>45852</v>
      </c>
      <c r="AV499">
        <v>119</v>
      </c>
      <c r="AW499" s="12">
        <v>34.305555555555557</v>
      </c>
      <c r="AX499" s="13">
        <v>0.61249999999999993</v>
      </c>
      <c r="AY499">
        <v>318</v>
      </c>
      <c r="AZ499">
        <v>309</v>
      </c>
      <c r="BA499" t="s">
        <v>425</v>
      </c>
      <c r="BB499">
        <v>35</v>
      </c>
      <c r="BC499">
        <v>9</v>
      </c>
      <c r="BD499">
        <v>18</v>
      </c>
      <c r="BE499">
        <v>37</v>
      </c>
      <c r="BH499" t="s">
        <v>840</v>
      </c>
      <c r="BI499">
        <v>28</v>
      </c>
      <c r="BJ499" t="s">
        <v>201</v>
      </c>
      <c r="BK499" t="s">
        <v>105</v>
      </c>
      <c r="BL499">
        <v>70</v>
      </c>
      <c r="BM499">
        <v>12</v>
      </c>
      <c r="BN499">
        <v>10</v>
      </c>
      <c r="BO499">
        <v>22</v>
      </c>
      <c r="BP499">
        <v>-5</v>
      </c>
      <c r="BQ499">
        <v>14</v>
      </c>
      <c r="BR499">
        <v>5</v>
      </c>
      <c r="BS499">
        <v>0</v>
      </c>
      <c r="BT499">
        <v>0</v>
      </c>
      <c r="BU499">
        <v>3</v>
      </c>
      <c r="BV499">
        <v>10</v>
      </c>
      <c r="BW499">
        <v>0</v>
      </c>
      <c r="BX499">
        <v>0</v>
      </c>
      <c r="BY499">
        <v>94</v>
      </c>
      <c r="BZ499" s="11">
        <v>45881</v>
      </c>
      <c r="CA499" s="12">
        <v>168</v>
      </c>
      <c r="CB499" s="13">
        <v>37.236805555555556</v>
      </c>
      <c r="CC499" s="13">
        <v>0.53194444444444444</v>
      </c>
      <c r="CD499">
        <v>357</v>
      </c>
      <c r="CE499">
        <v>314</v>
      </c>
      <c r="CF499" t="s">
        <v>166</v>
      </c>
      <c r="CG499">
        <v>55</v>
      </c>
      <c r="CH499">
        <v>142</v>
      </c>
      <c r="CI499">
        <v>23</v>
      </c>
      <c r="CJ499">
        <v>17</v>
      </c>
      <c r="DG499">
        <v>0.04</v>
      </c>
      <c r="DH499">
        <v>63</v>
      </c>
    </row>
    <row r="500" spans="28:112" x14ac:dyDescent="0.3">
      <c r="AB500">
        <v>343</v>
      </c>
      <c r="AC500" t="s">
        <v>656</v>
      </c>
      <c r="AD500">
        <v>34</v>
      </c>
      <c r="AE500" t="s">
        <v>284</v>
      </c>
      <c r="AF500" t="s">
        <v>105</v>
      </c>
      <c r="AG500">
        <v>39</v>
      </c>
      <c r="AH500">
        <v>9</v>
      </c>
      <c r="AI500">
        <v>14</v>
      </c>
      <c r="AJ500">
        <v>23</v>
      </c>
      <c r="AK500">
        <v>1</v>
      </c>
      <c r="AL500">
        <v>14</v>
      </c>
      <c r="AM500">
        <v>8</v>
      </c>
      <c r="AN500">
        <v>1</v>
      </c>
      <c r="AO500">
        <v>0</v>
      </c>
      <c r="AP500">
        <v>1</v>
      </c>
      <c r="AQ500">
        <v>11</v>
      </c>
      <c r="AR500">
        <v>3</v>
      </c>
      <c r="AS500">
        <v>0</v>
      </c>
      <c r="AT500">
        <v>58</v>
      </c>
      <c r="AU500" s="11">
        <v>45792</v>
      </c>
      <c r="AV500">
        <v>115</v>
      </c>
      <c r="AW500" s="12">
        <v>26.163888888888888</v>
      </c>
      <c r="AX500" s="13">
        <v>0.67083333333333339</v>
      </c>
      <c r="AY500">
        <v>6</v>
      </c>
      <c r="AZ500">
        <v>10</v>
      </c>
      <c r="BA500" t="s">
        <v>116</v>
      </c>
      <c r="BB500">
        <v>21</v>
      </c>
      <c r="BC500">
        <v>13</v>
      </c>
      <c r="BD500">
        <v>20</v>
      </c>
      <c r="BE500">
        <v>28</v>
      </c>
      <c r="BH500" t="s">
        <v>1574</v>
      </c>
      <c r="BI500">
        <v>35</v>
      </c>
      <c r="BJ500" t="s">
        <v>160</v>
      </c>
      <c r="BK500" t="s">
        <v>105</v>
      </c>
      <c r="BL500">
        <v>67</v>
      </c>
      <c r="BM500">
        <v>12</v>
      </c>
      <c r="BN500">
        <v>10</v>
      </c>
      <c r="BO500">
        <v>22</v>
      </c>
      <c r="BP500">
        <v>-1</v>
      </c>
      <c r="BQ500">
        <v>4</v>
      </c>
      <c r="BR500">
        <v>8</v>
      </c>
      <c r="BS500">
        <v>0</v>
      </c>
      <c r="BT500">
        <v>1</v>
      </c>
      <c r="BU500">
        <v>0</v>
      </c>
      <c r="BV500">
        <v>8</v>
      </c>
      <c r="BW500">
        <v>2</v>
      </c>
      <c r="BX500">
        <v>0</v>
      </c>
      <c r="BY500">
        <v>114</v>
      </c>
      <c r="BZ500" s="11">
        <v>45787</v>
      </c>
      <c r="CA500" s="12">
        <v>194</v>
      </c>
      <c r="CB500" s="13">
        <v>37.276388888888889</v>
      </c>
      <c r="CC500" s="13">
        <v>0.55625000000000002</v>
      </c>
      <c r="CD500">
        <v>131</v>
      </c>
      <c r="CE500">
        <v>144</v>
      </c>
      <c r="CF500" t="s">
        <v>448</v>
      </c>
      <c r="CG500">
        <v>35</v>
      </c>
      <c r="CH500">
        <v>75</v>
      </c>
      <c r="CI500">
        <v>20</v>
      </c>
      <c r="CJ500">
        <v>12</v>
      </c>
      <c r="DG500">
        <v>0.03</v>
      </c>
      <c r="DH500">
        <v>63</v>
      </c>
    </row>
    <row r="501" spans="28:112" x14ac:dyDescent="0.3">
      <c r="AB501">
        <v>344</v>
      </c>
      <c r="AC501" t="s">
        <v>657</v>
      </c>
      <c r="AD501">
        <v>26</v>
      </c>
      <c r="AE501" t="s">
        <v>160</v>
      </c>
      <c r="AF501" t="s">
        <v>126</v>
      </c>
      <c r="AG501">
        <v>63</v>
      </c>
      <c r="AH501">
        <v>7</v>
      </c>
      <c r="AI501">
        <v>16</v>
      </c>
      <c r="AJ501">
        <v>23</v>
      </c>
      <c r="AK501">
        <v>16</v>
      </c>
      <c r="AL501">
        <v>40</v>
      </c>
      <c r="AM501">
        <v>7</v>
      </c>
      <c r="AN501">
        <v>0</v>
      </c>
      <c r="AO501">
        <v>0</v>
      </c>
      <c r="AP501">
        <v>1</v>
      </c>
      <c r="AQ501">
        <v>16</v>
      </c>
      <c r="AR501">
        <v>0</v>
      </c>
      <c r="AS501">
        <v>0</v>
      </c>
      <c r="AT501">
        <v>80</v>
      </c>
      <c r="AU501" s="11">
        <v>45877</v>
      </c>
      <c r="AV501">
        <v>199</v>
      </c>
      <c r="AW501" s="12">
        <v>54.921527777777776</v>
      </c>
      <c r="AX501" s="13">
        <v>0.87152777777777779</v>
      </c>
      <c r="AY501">
        <v>0</v>
      </c>
      <c r="AZ501">
        <v>0</v>
      </c>
      <c r="BB501">
        <v>130</v>
      </c>
      <c r="BC501">
        <v>63</v>
      </c>
      <c r="BD501">
        <v>22</v>
      </c>
      <c r="BE501">
        <v>76</v>
      </c>
      <c r="BH501" t="s">
        <v>723</v>
      </c>
      <c r="BI501">
        <v>24</v>
      </c>
      <c r="BJ501" t="s">
        <v>310</v>
      </c>
      <c r="BK501" t="s">
        <v>126</v>
      </c>
      <c r="BL501">
        <v>81</v>
      </c>
      <c r="BM501">
        <v>7</v>
      </c>
      <c r="BN501">
        <v>15</v>
      </c>
      <c r="BO501">
        <v>22</v>
      </c>
      <c r="BP501">
        <v>-7</v>
      </c>
      <c r="BQ501">
        <v>14</v>
      </c>
      <c r="BR501">
        <v>9</v>
      </c>
      <c r="BS501">
        <v>0</v>
      </c>
      <c r="BT501">
        <v>0</v>
      </c>
      <c r="BU501">
        <v>0</v>
      </c>
      <c r="BV501">
        <v>15</v>
      </c>
      <c r="BW501">
        <v>0</v>
      </c>
      <c r="BX501">
        <v>0</v>
      </c>
      <c r="BY501">
        <v>117</v>
      </c>
      <c r="BZ501" t="s">
        <v>389</v>
      </c>
      <c r="CA501" s="12">
        <v>258</v>
      </c>
      <c r="CB501" s="13">
        <v>70.336111111111109</v>
      </c>
      <c r="CC501" s="13">
        <v>0.86805555555555547</v>
      </c>
      <c r="CD501">
        <v>0</v>
      </c>
      <c r="CE501">
        <v>0</v>
      </c>
      <c r="CG501">
        <v>171</v>
      </c>
      <c r="CH501">
        <v>157</v>
      </c>
      <c r="CI501">
        <v>25</v>
      </c>
      <c r="CJ501">
        <v>53</v>
      </c>
      <c r="DG501">
        <v>0.02</v>
      </c>
      <c r="DH501">
        <v>63</v>
      </c>
    </row>
    <row r="502" spans="28:112" x14ac:dyDescent="0.3">
      <c r="AB502">
        <v>344</v>
      </c>
      <c r="AC502" t="s">
        <v>657</v>
      </c>
      <c r="AD502">
        <v>26</v>
      </c>
      <c r="AE502" t="s">
        <v>201</v>
      </c>
      <c r="AF502" t="s">
        <v>126</v>
      </c>
      <c r="AG502">
        <v>6</v>
      </c>
      <c r="AH502">
        <v>0</v>
      </c>
      <c r="AI502">
        <v>0</v>
      </c>
      <c r="AJ502">
        <v>0</v>
      </c>
      <c r="AK502">
        <v>-3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0</v>
      </c>
      <c r="AR502">
        <v>0</v>
      </c>
      <c r="AS502">
        <v>0</v>
      </c>
      <c r="AT502">
        <v>7</v>
      </c>
      <c r="AU502" s="11" t="s">
        <v>132</v>
      </c>
      <c r="AV502">
        <v>14</v>
      </c>
      <c r="AW502" s="12">
        <v>3.2729166666666667</v>
      </c>
      <c r="AX502" s="13">
        <v>0.54583333333333328</v>
      </c>
      <c r="AY502">
        <v>0</v>
      </c>
      <c r="AZ502">
        <v>0</v>
      </c>
      <c r="BB502">
        <v>7</v>
      </c>
      <c r="BC502">
        <v>1</v>
      </c>
      <c r="BD502">
        <v>1</v>
      </c>
      <c r="BE502">
        <v>12</v>
      </c>
      <c r="BH502" t="s">
        <v>830</v>
      </c>
      <c r="BI502">
        <v>29</v>
      </c>
      <c r="BJ502" t="s">
        <v>152</v>
      </c>
      <c r="BK502" t="s">
        <v>126</v>
      </c>
      <c r="BL502">
        <v>69</v>
      </c>
      <c r="BM502">
        <v>3</v>
      </c>
      <c r="BN502">
        <v>19</v>
      </c>
      <c r="BO502">
        <v>22</v>
      </c>
      <c r="BP502">
        <v>4</v>
      </c>
      <c r="BQ502">
        <v>100</v>
      </c>
      <c r="BR502">
        <v>12</v>
      </c>
      <c r="BS502">
        <v>0</v>
      </c>
      <c r="BT502">
        <v>0</v>
      </c>
      <c r="BU502">
        <v>0</v>
      </c>
      <c r="BV502">
        <v>17</v>
      </c>
      <c r="BW502">
        <v>1</v>
      </c>
      <c r="BX502">
        <v>1</v>
      </c>
      <c r="BY502">
        <v>129</v>
      </c>
      <c r="BZ502" s="11">
        <v>45718</v>
      </c>
      <c r="CA502" s="12">
        <v>271</v>
      </c>
      <c r="CB502" s="13">
        <v>61.081250000000004</v>
      </c>
      <c r="CC502" s="13">
        <v>0.88541666666666663</v>
      </c>
      <c r="CD502">
        <v>0</v>
      </c>
      <c r="CE502">
        <v>0</v>
      </c>
      <c r="CG502">
        <v>183</v>
      </c>
      <c r="CH502">
        <v>191</v>
      </c>
      <c r="CI502">
        <v>13</v>
      </c>
      <c r="CJ502">
        <v>33</v>
      </c>
      <c r="CK502" t="s">
        <v>1575</v>
      </c>
      <c r="DG502">
        <v>0.01</v>
      </c>
      <c r="DH502">
        <v>63</v>
      </c>
    </row>
    <row r="503" spans="28:112" x14ac:dyDescent="0.3">
      <c r="AB503">
        <v>344</v>
      </c>
      <c r="AC503" t="s">
        <v>657</v>
      </c>
      <c r="AD503">
        <v>26</v>
      </c>
      <c r="AE503" t="s">
        <v>189</v>
      </c>
      <c r="AF503" t="s">
        <v>126</v>
      </c>
      <c r="AG503">
        <v>57</v>
      </c>
      <c r="AH503">
        <v>7</v>
      </c>
      <c r="AI503">
        <v>16</v>
      </c>
      <c r="AJ503">
        <v>23</v>
      </c>
      <c r="AK503">
        <v>19</v>
      </c>
      <c r="AL503">
        <v>40</v>
      </c>
      <c r="AM503">
        <v>7</v>
      </c>
      <c r="AN503">
        <v>0</v>
      </c>
      <c r="AO503">
        <v>0</v>
      </c>
      <c r="AP503">
        <v>1</v>
      </c>
      <c r="AQ503">
        <v>16</v>
      </c>
      <c r="AR503">
        <v>0</v>
      </c>
      <c r="AS503">
        <v>0</v>
      </c>
      <c r="AT503">
        <v>73</v>
      </c>
      <c r="AU503" s="11">
        <v>45817</v>
      </c>
      <c r="AV503">
        <v>185</v>
      </c>
      <c r="AW503" s="12">
        <v>51.648611111111109</v>
      </c>
      <c r="AX503" s="13">
        <v>0.90625</v>
      </c>
      <c r="AY503">
        <v>0</v>
      </c>
      <c r="AZ503">
        <v>0</v>
      </c>
      <c r="BB503">
        <v>123</v>
      </c>
      <c r="BC503">
        <v>62</v>
      </c>
      <c r="BD503">
        <v>21</v>
      </c>
      <c r="BE503">
        <v>64</v>
      </c>
      <c r="BJ503" t="s">
        <v>71</v>
      </c>
      <c r="BK503" t="s">
        <v>72</v>
      </c>
      <c r="BL503" t="s">
        <v>73</v>
      </c>
      <c r="BM503" t="s">
        <v>74</v>
      </c>
      <c r="BN503" t="s">
        <v>75</v>
      </c>
      <c r="BO503">
        <v>22</v>
      </c>
      <c r="BP503">
        <v>1</v>
      </c>
      <c r="BQ503">
        <v>34</v>
      </c>
      <c r="BR503">
        <v>9</v>
      </c>
      <c r="BS503">
        <v>2</v>
      </c>
      <c r="CA503" s="12"/>
      <c r="CB503" s="13"/>
      <c r="DG503">
        <v>0</v>
      </c>
      <c r="DH503">
        <v>63</v>
      </c>
    </row>
    <row r="504" spans="28:112" x14ac:dyDescent="0.3">
      <c r="AB504">
        <v>345</v>
      </c>
      <c r="AC504" t="s">
        <v>658</v>
      </c>
      <c r="AD504">
        <v>26</v>
      </c>
      <c r="AE504" t="s">
        <v>108</v>
      </c>
      <c r="AF504" t="s">
        <v>126</v>
      </c>
      <c r="AG504">
        <v>70</v>
      </c>
      <c r="AH504">
        <v>3</v>
      </c>
      <c r="AI504">
        <v>20</v>
      </c>
      <c r="AJ504">
        <v>23</v>
      </c>
      <c r="AK504">
        <v>8</v>
      </c>
      <c r="AL504">
        <v>12</v>
      </c>
      <c r="AM504">
        <v>3</v>
      </c>
      <c r="AN504">
        <v>0</v>
      </c>
      <c r="AO504">
        <v>0</v>
      </c>
      <c r="AP504">
        <v>2</v>
      </c>
      <c r="AQ504">
        <v>19</v>
      </c>
      <c r="AR504">
        <v>1</v>
      </c>
      <c r="AS504">
        <v>0</v>
      </c>
      <c r="AT504">
        <v>89</v>
      </c>
      <c r="AU504" s="11">
        <v>45750</v>
      </c>
      <c r="AV504">
        <v>213</v>
      </c>
      <c r="AW504" s="12">
        <v>60.731249999999996</v>
      </c>
      <c r="AX504" s="13">
        <v>0.86736111111111114</v>
      </c>
      <c r="AY504">
        <v>0</v>
      </c>
      <c r="AZ504">
        <v>0</v>
      </c>
      <c r="BB504">
        <v>106</v>
      </c>
      <c r="BC504">
        <v>59</v>
      </c>
      <c r="BD504">
        <v>23</v>
      </c>
      <c r="BE504">
        <v>82</v>
      </c>
      <c r="BH504" t="s">
        <v>77</v>
      </c>
      <c r="BI504" t="s">
        <v>78</v>
      </c>
      <c r="BJ504" t="s">
        <v>79</v>
      </c>
      <c r="BK504" t="s">
        <v>80</v>
      </c>
      <c r="BL504" t="s">
        <v>3</v>
      </c>
      <c r="BM504" t="s">
        <v>4</v>
      </c>
      <c r="BN504" t="s">
        <v>5</v>
      </c>
      <c r="BO504">
        <v>22</v>
      </c>
      <c r="BP504">
        <v>23</v>
      </c>
      <c r="BQ504">
        <v>20</v>
      </c>
      <c r="BR504">
        <v>7</v>
      </c>
      <c r="BS504">
        <v>0</v>
      </c>
      <c r="BT504" t="s">
        <v>85</v>
      </c>
      <c r="BU504" t="s">
        <v>86</v>
      </c>
      <c r="BV504" t="s">
        <v>87</v>
      </c>
      <c r="BW504" t="s">
        <v>88</v>
      </c>
      <c r="BX504" t="s">
        <v>89</v>
      </c>
      <c r="BY504" t="s">
        <v>90</v>
      </c>
      <c r="BZ504" t="s">
        <v>91</v>
      </c>
      <c r="CA504" s="12" t="s">
        <v>92</v>
      </c>
      <c r="CB504" s="13" t="s">
        <v>93</v>
      </c>
      <c r="CC504" t="s">
        <v>94</v>
      </c>
      <c r="CD504" t="s">
        <v>95</v>
      </c>
      <c r="CE504" t="s">
        <v>96</v>
      </c>
      <c r="CF504" t="s">
        <v>97</v>
      </c>
      <c r="CG504" t="s">
        <v>98</v>
      </c>
      <c r="CH504" t="s">
        <v>99</v>
      </c>
      <c r="CI504" t="s">
        <v>100</v>
      </c>
      <c r="CJ504" t="s">
        <v>101</v>
      </c>
      <c r="CK504" t="s">
        <v>102</v>
      </c>
    </row>
    <row r="505" spans="28:112" x14ac:dyDescent="0.3">
      <c r="AB505">
        <v>346</v>
      </c>
      <c r="AC505" t="s">
        <v>686</v>
      </c>
      <c r="AD505">
        <v>32</v>
      </c>
      <c r="AE505" t="s">
        <v>134</v>
      </c>
      <c r="AF505" t="s">
        <v>105</v>
      </c>
      <c r="AG505">
        <v>62</v>
      </c>
      <c r="AH505">
        <v>13</v>
      </c>
      <c r="AI505">
        <v>10</v>
      </c>
      <c r="AJ505">
        <v>23</v>
      </c>
      <c r="AK505">
        <v>-15</v>
      </c>
      <c r="AL505">
        <v>6</v>
      </c>
      <c r="AM505">
        <v>9</v>
      </c>
      <c r="AN505">
        <v>4</v>
      </c>
      <c r="AO505">
        <v>0</v>
      </c>
      <c r="AP505">
        <v>1</v>
      </c>
      <c r="AQ505">
        <v>6</v>
      </c>
      <c r="AR505">
        <v>3</v>
      </c>
      <c r="AS505">
        <v>1</v>
      </c>
      <c r="AT505">
        <v>96</v>
      </c>
      <c r="AU505" s="11">
        <v>45790</v>
      </c>
      <c r="AV505">
        <v>192</v>
      </c>
      <c r="AW505" s="12">
        <v>31.161805555555556</v>
      </c>
      <c r="AX505" s="13">
        <v>0.50277777777777777</v>
      </c>
      <c r="AY505">
        <v>232</v>
      </c>
      <c r="AZ505">
        <v>210</v>
      </c>
      <c r="BA505" t="s">
        <v>327</v>
      </c>
      <c r="BB505">
        <v>11</v>
      </c>
      <c r="BC505">
        <v>51</v>
      </c>
      <c r="BD505">
        <v>14</v>
      </c>
      <c r="BE505">
        <v>33</v>
      </c>
      <c r="BH505" t="s">
        <v>607</v>
      </c>
      <c r="BI505">
        <v>38</v>
      </c>
      <c r="BJ505" t="s">
        <v>160</v>
      </c>
      <c r="BK505" t="s">
        <v>105</v>
      </c>
      <c r="BL505">
        <v>54</v>
      </c>
      <c r="BM505">
        <v>12</v>
      </c>
      <c r="BN505">
        <v>10</v>
      </c>
      <c r="BO505">
        <v>22</v>
      </c>
      <c r="BP505">
        <v>-4</v>
      </c>
      <c r="BQ505">
        <v>73</v>
      </c>
      <c r="BR505">
        <v>3</v>
      </c>
      <c r="BS505">
        <v>0</v>
      </c>
      <c r="BT505">
        <v>0</v>
      </c>
      <c r="BU505">
        <v>2</v>
      </c>
      <c r="BV505">
        <v>9</v>
      </c>
      <c r="BW505">
        <v>1</v>
      </c>
      <c r="BX505">
        <v>0</v>
      </c>
      <c r="BY505">
        <v>82</v>
      </c>
      <c r="BZ505" s="11">
        <v>45822</v>
      </c>
      <c r="CA505" s="12">
        <v>143</v>
      </c>
      <c r="CB505" s="13">
        <v>30.109722222222221</v>
      </c>
      <c r="CC505" s="13">
        <v>0.55763888888888891</v>
      </c>
      <c r="CD505">
        <v>0</v>
      </c>
      <c r="CE505">
        <v>1</v>
      </c>
      <c r="CF505" t="s">
        <v>132</v>
      </c>
      <c r="CG505">
        <v>17</v>
      </c>
      <c r="CH505">
        <v>43</v>
      </c>
      <c r="CI505">
        <v>15</v>
      </c>
      <c r="CJ505">
        <v>20</v>
      </c>
    </row>
    <row r="506" spans="28:112" x14ac:dyDescent="0.3">
      <c r="AB506">
        <v>347</v>
      </c>
      <c r="AC506" t="s">
        <v>659</v>
      </c>
      <c r="AD506">
        <v>34</v>
      </c>
      <c r="AE506" t="s">
        <v>112</v>
      </c>
      <c r="AF506" t="s">
        <v>109</v>
      </c>
      <c r="AG506">
        <v>76</v>
      </c>
      <c r="AH506">
        <v>11</v>
      </c>
      <c r="AI506">
        <v>12</v>
      </c>
      <c r="AJ506">
        <v>23</v>
      </c>
      <c r="AK506">
        <v>0</v>
      </c>
      <c r="AL506">
        <v>16</v>
      </c>
      <c r="AM506">
        <v>8</v>
      </c>
      <c r="AN506">
        <v>2</v>
      </c>
      <c r="AO506">
        <v>1</v>
      </c>
      <c r="AP506">
        <v>2</v>
      </c>
      <c r="AQ506">
        <v>10</v>
      </c>
      <c r="AR506">
        <v>2</v>
      </c>
      <c r="AS506">
        <v>0</v>
      </c>
      <c r="AT506">
        <v>99</v>
      </c>
      <c r="AU506" s="11">
        <v>45668</v>
      </c>
      <c r="AV506">
        <v>170</v>
      </c>
      <c r="AW506" s="12">
        <v>45.960416666666667</v>
      </c>
      <c r="AX506" s="13">
        <v>0.60486111111111118</v>
      </c>
      <c r="AY506">
        <v>519</v>
      </c>
      <c r="AZ506">
        <v>420</v>
      </c>
      <c r="BA506" t="s">
        <v>660</v>
      </c>
      <c r="BB506">
        <v>74</v>
      </c>
      <c r="BC506">
        <v>52</v>
      </c>
      <c r="BD506">
        <v>18</v>
      </c>
      <c r="BE506">
        <v>54</v>
      </c>
      <c r="BH506" t="s">
        <v>445</v>
      </c>
      <c r="BI506">
        <v>21</v>
      </c>
      <c r="BJ506" t="s">
        <v>152</v>
      </c>
      <c r="BK506" t="s">
        <v>124</v>
      </c>
      <c r="BL506">
        <v>81</v>
      </c>
      <c r="BM506">
        <v>13</v>
      </c>
      <c r="BN506">
        <v>8</v>
      </c>
      <c r="BT506">
        <v>0</v>
      </c>
      <c r="BU506">
        <v>2</v>
      </c>
      <c r="BV506">
        <v>7</v>
      </c>
      <c r="BW506">
        <v>1</v>
      </c>
      <c r="BX506">
        <v>0</v>
      </c>
      <c r="BY506">
        <v>119</v>
      </c>
      <c r="BZ506" s="11">
        <v>45910</v>
      </c>
      <c r="CA506" s="12">
        <v>207</v>
      </c>
      <c r="CB506" s="13">
        <v>37.548611111111107</v>
      </c>
      <c r="CC506" s="13">
        <v>0.46388888888888885</v>
      </c>
      <c r="CD506">
        <v>2</v>
      </c>
      <c r="CE506">
        <v>8</v>
      </c>
      <c r="CF506" t="s">
        <v>268</v>
      </c>
      <c r="CG506">
        <v>26</v>
      </c>
      <c r="CH506">
        <v>249</v>
      </c>
      <c r="CI506">
        <v>13</v>
      </c>
      <c r="CJ506">
        <v>18</v>
      </c>
    </row>
    <row r="507" spans="28:112" x14ac:dyDescent="0.3">
      <c r="AB507">
        <v>348</v>
      </c>
      <c r="AC507" t="s">
        <v>661</v>
      </c>
      <c r="AD507">
        <v>28</v>
      </c>
      <c r="AE507" t="s">
        <v>108</v>
      </c>
      <c r="AF507" t="s">
        <v>198</v>
      </c>
      <c r="AG507">
        <v>76</v>
      </c>
      <c r="AH507">
        <v>16</v>
      </c>
      <c r="AI507">
        <v>7</v>
      </c>
      <c r="AJ507">
        <v>23</v>
      </c>
      <c r="AK507">
        <v>16</v>
      </c>
      <c r="AL507">
        <v>20</v>
      </c>
      <c r="AM507">
        <v>15</v>
      </c>
      <c r="AN507">
        <v>0</v>
      </c>
      <c r="AO507">
        <v>1</v>
      </c>
      <c r="AP507">
        <v>2</v>
      </c>
      <c r="AQ507">
        <v>7</v>
      </c>
      <c r="AR507">
        <v>0</v>
      </c>
      <c r="AS507">
        <v>0</v>
      </c>
      <c r="AT507">
        <v>81</v>
      </c>
      <c r="AU507" s="11">
        <v>45888</v>
      </c>
      <c r="AV507">
        <v>154</v>
      </c>
      <c r="AW507" s="12">
        <v>39.509722222222223</v>
      </c>
      <c r="AX507" s="13">
        <v>0.52013888888888882</v>
      </c>
      <c r="AY507">
        <v>22</v>
      </c>
      <c r="AZ507">
        <v>24</v>
      </c>
      <c r="BA507" t="s">
        <v>486</v>
      </c>
      <c r="BB507">
        <v>37</v>
      </c>
      <c r="BC507">
        <v>113</v>
      </c>
      <c r="BD507">
        <v>17</v>
      </c>
      <c r="BE507">
        <v>35</v>
      </c>
      <c r="BH507" t="s">
        <v>755</v>
      </c>
      <c r="BI507">
        <v>25</v>
      </c>
      <c r="BJ507" t="s">
        <v>246</v>
      </c>
      <c r="BK507" t="s">
        <v>126</v>
      </c>
      <c r="BL507">
        <v>78</v>
      </c>
      <c r="BM507">
        <v>3</v>
      </c>
      <c r="BN507">
        <v>18</v>
      </c>
      <c r="BO507" t="s">
        <v>81</v>
      </c>
      <c r="BP507" t="s">
        <v>7</v>
      </c>
      <c r="BQ507" t="s">
        <v>82</v>
      </c>
      <c r="BR507" t="s">
        <v>83</v>
      </c>
      <c r="BS507" t="s">
        <v>84</v>
      </c>
      <c r="BT507">
        <v>0</v>
      </c>
      <c r="BU507">
        <v>0</v>
      </c>
      <c r="BV507">
        <v>18</v>
      </c>
      <c r="BW507">
        <v>0</v>
      </c>
      <c r="BX507">
        <v>0</v>
      </c>
      <c r="BY507">
        <v>124</v>
      </c>
      <c r="BZ507" s="11">
        <v>45749</v>
      </c>
      <c r="CA507" s="12">
        <v>270</v>
      </c>
      <c r="CB507" s="13">
        <v>74.325694444444437</v>
      </c>
      <c r="CC507" s="13">
        <v>0.95277777777777783</v>
      </c>
      <c r="CD507">
        <v>0</v>
      </c>
      <c r="CE507">
        <v>0</v>
      </c>
      <c r="CG507">
        <v>195</v>
      </c>
      <c r="CH507">
        <v>124</v>
      </c>
      <c r="CI507">
        <v>24</v>
      </c>
      <c r="CJ507">
        <v>30</v>
      </c>
    </row>
    <row r="508" spans="28:112" x14ac:dyDescent="0.3">
      <c r="AB508">
        <v>349</v>
      </c>
      <c r="AC508" t="s">
        <v>662</v>
      </c>
      <c r="AD508">
        <v>31</v>
      </c>
      <c r="AE508" t="s">
        <v>112</v>
      </c>
      <c r="AF508" t="s">
        <v>126</v>
      </c>
      <c r="AG508">
        <v>77</v>
      </c>
      <c r="AH508">
        <v>7</v>
      </c>
      <c r="AI508">
        <v>16</v>
      </c>
      <c r="AJ508">
        <v>23</v>
      </c>
      <c r="AK508">
        <v>-10</v>
      </c>
      <c r="AL508">
        <v>18</v>
      </c>
      <c r="AM508">
        <v>7</v>
      </c>
      <c r="AN508">
        <v>0</v>
      </c>
      <c r="AO508">
        <v>0</v>
      </c>
      <c r="AP508">
        <v>0</v>
      </c>
      <c r="AQ508">
        <v>16</v>
      </c>
      <c r="AR508">
        <v>0</v>
      </c>
      <c r="AS508">
        <v>0</v>
      </c>
      <c r="AT508">
        <v>123</v>
      </c>
      <c r="AU508" s="11">
        <v>45843</v>
      </c>
      <c r="AV508">
        <v>265</v>
      </c>
      <c r="AW508" s="12">
        <v>64.740277777777777</v>
      </c>
      <c r="AX508" s="13">
        <v>0.84097222222222223</v>
      </c>
      <c r="AY508">
        <v>0</v>
      </c>
      <c r="AZ508">
        <v>0</v>
      </c>
      <c r="BB508">
        <v>106</v>
      </c>
      <c r="BC508">
        <v>28</v>
      </c>
      <c r="BD508">
        <v>21</v>
      </c>
      <c r="BE508">
        <v>79</v>
      </c>
      <c r="BH508" t="s">
        <v>997</v>
      </c>
      <c r="BI508">
        <v>32</v>
      </c>
      <c r="BJ508" t="s">
        <v>118</v>
      </c>
      <c r="BK508" t="s">
        <v>109</v>
      </c>
      <c r="BL508">
        <v>52</v>
      </c>
      <c r="BM508">
        <v>10</v>
      </c>
      <c r="BN508">
        <v>11</v>
      </c>
      <c r="BO508">
        <v>22</v>
      </c>
      <c r="BP508">
        <v>-6</v>
      </c>
      <c r="BQ508">
        <v>46</v>
      </c>
      <c r="BR508">
        <v>9</v>
      </c>
      <c r="BS508">
        <v>3</v>
      </c>
      <c r="BT508">
        <v>1</v>
      </c>
      <c r="BU508">
        <v>3</v>
      </c>
      <c r="BV508">
        <v>9</v>
      </c>
      <c r="BW508">
        <v>1</v>
      </c>
      <c r="BX508">
        <v>1</v>
      </c>
      <c r="BY508">
        <v>92</v>
      </c>
      <c r="BZ508" s="11">
        <v>45910</v>
      </c>
      <c r="CA508" s="12">
        <v>167</v>
      </c>
      <c r="CB508" s="13">
        <v>33.05972222222222</v>
      </c>
      <c r="CC508" s="13">
        <v>0.63611111111111118</v>
      </c>
      <c r="CD508">
        <v>65</v>
      </c>
      <c r="CE508">
        <v>67</v>
      </c>
      <c r="CF508" t="s">
        <v>168</v>
      </c>
      <c r="CG508">
        <v>13</v>
      </c>
      <c r="CH508">
        <v>55</v>
      </c>
      <c r="CI508">
        <v>16</v>
      </c>
      <c r="CJ508">
        <v>11</v>
      </c>
    </row>
    <row r="509" spans="28:112" x14ac:dyDescent="0.3">
      <c r="AB509">
        <v>350</v>
      </c>
      <c r="AC509" t="s">
        <v>676</v>
      </c>
      <c r="AD509">
        <v>26</v>
      </c>
      <c r="AE509" t="s">
        <v>170</v>
      </c>
      <c r="AF509" t="s">
        <v>109</v>
      </c>
      <c r="AG509">
        <v>77</v>
      </c>
      <c r="AH509">
        <v>9</v>
      </c>
      <c r="AI509">
        <v>14</v>
      </c>
      <c r="AJ509">
        <v>23</v>
      </c>
      <c r="AK509">
        <v>11</v>
      </c>
      <c r="AL509">
        <v>28</v>
      </c>
      <c r="AM509">
        <v>8</v>
      </c>
      <c r="AN509">
        <v>0</v>
      </c>
      <c r="AO509">
        <v>1</v>
      </c>
      <c r="AP509">
        <v>3</v>
      </c>
      <c r="AQ509">
        <v>12</v>
      </c>
      <c r="AR509">
        <v>1</v>
      </c>
      <c r="AS509">
        <v>1</v>
      </c>
      <c r="AT509">
        <v>83</v>
      </c>
      <c r="AU509" s="11">
        <v>45879</v>
      </c>
      <c r="AV509">
        <v>179</v>
      </c>
      <c r="AW509" s="12">
        <v>48.896527777777777</v>
      </c>
      <c r="AX509" s="13">
        <v>0.63472222222222219</v>
      </c>
      <c r="AY509">
        <v>32</v>
      </c>
      <c r="AZ509">
        <v>36</v>
      </c>
      <c r="BA509" t="s">
        <v>217</v>
      </c>
      <c r="BB509">
        <v>59</v>
      </c>
      <c r="BC509">
        <v>176</v>
      </c>
      <c r="BD509">
        <v>18</v>
      </c>
      <c r="BE509">
        <v>41</v>
      </c>
      <c r="BH509" t="s">
        <v>603</v>
      </c>
      <c r="BI509">
        <v>24</v>
      </c>
      <c r="BJ509" t="s">
        <v>1456</v>
      </c>
      <c r="BK509" t="s">
        <v>126</v>
      </c>
      <c r="BL509">
        <v>65</v>
      </c>
      <c r="BM509">
        <v>5</v>
      </c>
      <c r="BN509">
        <v>16</v>
      </c>
      <c r="BO509">
        <v>21</v>
      </c>
      <c r="BP509">
        <v>-3</v>
      </c>
      <c r="BQ509">
        <v>56</v>
      </c>
      <c r="BR509">
        <v>12</v>
      </c>
      <c r="BS509">
        <v>1</v>
      </c>
      <c r="BT509">
        <v>0</v>
      </c>
      <c r="BU509">
        <v>2</v>
      </c>
      <c r="BV509">
        <v>16</v>
      </c>
      <c r="BW509">
        <v>0</v>
      </c>
      <c r="BX509">
        <v>0</v>
      </c>
      <c r="BY509">
        <v>76</v>
      </c>
      <c r="BZ509" s="11">
        <v>45814</v>
      </c>
      <c r="CA509" s="12">
        <v>196</v>
      </c>
      <c r="CB509" s="13">
        <v>42.772222222222219</v>
      </c>
      <c r="CC509" s="13">
        <v>0.65833333333333333</v>
      </c>
      <c r="CD509">
        <v>0</v>
      </c>
      <c r="CE509">
        <v>0</v>
      </c>
      <c r="CG509">
        <v>59</v>
      </c>
      <c r="CH509">
        <v>106</v>
      </c>
      <c r="CI509">
        <v>14</v>
      </c>
      <c r="CJ509">
        <v>28</v>
      </c>
      <c r="CK509" t="s">
        <v>1559</v>
      </c>
    </row>
    <row r="510" spans="28:112" x14ac:dyDescent="0.3">
      <c r="AB510">
        <v>351</v>
      </c>
      <c r="AC510" t="s">
        <v>663</v>
      </c>
      <c r="AD510">
        <v>27</v>
      </c>
      <c r="AE510" t="s">
        <v>115</v>
      </c>
      <c r="AF510" t="s">
        <v>126</v>
      </c>
      <c r="AG510">
        <v>50</v>
      </c>
      <c r="AH510">
        <v>7</v>
      </c>
      <c r="AI510">
        <v>16</v>
      </c>
      <c r="AJ510">
        <v>23</v>
      </c>
      <c r="AK510">
        <v>0</v>
      </c>
      <c r="AL510">
        <v>46</v>
      </c>
      <c r="AM510">
        <v>4</v>
      </c>
      <c r="AN510">
        <v>2</v>
      </c>
      <c r="AO510">
        <v>1</v>
      </c>
      <c r="AP510">
        <v>2</v>
      </c>
      <c r="AQ510">
        <v>14</v>
      </c>
      <c r="AR510">
        <v>2</v>
      </c>
      <c r="AS510">
        <v>0</v>
      </c>
      <c r="AT510">
        <v>98</v>
      </c>
      <c r="AU510" s="11">
        <v>45664</v>
      </c>
      <c r="AV510">
        <v>204</v>
      </c>
      <c r="AW510" s="12">
        <v>49.313194444444441</v>
      </c>
      <c r="AX510" s="13">
        <v>0.98611111111111116</v>
      </c>
      <c r="AY510">
        <v>0</v>
      </c>
      <c r="AZ510">
        <v>0</v>
      </c>
      <c r="BB510">
        <v>81</v>
      </c>
      <c r="BC510">
        <v>89</v>
      </c>
      <c r="BD510">
        <v>26</v>
      </c>
      <c r="BE510">
        <v>72</v>
      </c>
      <c r="BH510" t="s">
        <v>884</v>
      </c>
      <c r="BI510">
        <v>25</v>
      </c>
      <c r="BJ510" t="s">
        <v>178</v>
      </c>
      <c r="BK510" t="s">
        <v>124</v>
      </c>
      <c r="BL510">
        <v>81</v>
      </c>
      <c r="BM510">
        <v>6</v>
      </c>
      <c r="BN510">
        <v>15</v>
      </c>
      <c r="BO510">
        <v>21</v>
      </c>
      <c r="BP510">
        <v>-38</v>
      </c>
      <c r="BQ510">
        <v>36</v>
      </c>
      <c r="BR510">
        <v>3</v>
      </c>
      <c r="BS510">
        <v>0</v>
      </c>
      <c r="BT510">
        <v>0</v>
      </c>
      <c r="BU510">
        <v>1</v>
      </c>
      <c r="BV510">
        <v>14</v>
      </c>
      <c r="BW510">
        <v>0</v>
      </c>
      <c r="BX510">
        <v>1</v>
      </c>
      <c r="BY510">
        <v>98</v>
      </c>
      <c r="BZ510" s="11">
        <v>45663</v>
      </c>
      <c r="CA510" s="12">
        <v>177</v>
      </c>
      <c r="CB510" s="13">
        <v>48.072222222222223</v>
      </c>
      <c r="CC510" s="13">
        <v>0.59375</v>
      </c>
      <c r="CD510">
        <v>23</v>
      </c>
      <c r="CE510">
        <v>28</v>
      </c>
      <c r="CF510" t="s">
        <v>521</v>
      </c>
      <c r="CG510">
        <v>93</v>
      </c>
      <c r="CH510">
        <v>241</v>
      </c>
      <c r="CI510">
        <v>30</v>
      </c>
      <c r="CJ510">
        <v>20</v>
      </c>
    </row>
    <row r="511" spans="28:112" x14ac:dyDescent="0.3">
      <c r="AB511">
        <v>352</v>
      </c>
      <c r="AC511" t="s">
        <v>664</v>
      </c>
      <c r="AD511">
        <v>31</v>
      </c>
      <c r="AE511" t="s">
        <v>118</v>
      </c>
      <c r="AF511" t="s">
        <v>126</v>
      </c>
      <c r="AG511">
        <v>66</v>
      </c>
      <c r="AH511">
        <v>2</v>
      </c>
      <c r="AI511">
        <v>21</v>
      </c>
      <c r="AJ511">
        <v>23</v>
      </c>
      <c r="AK511">
        <v>23</v>
      </c>
      <c r="AL511">
        <v>40</v>
      </c>
      <c r="AM511">
        <v>2</v>
      </c>
      <c r="AN511">
        <v>0</v>
      </c>
      <c r="AO511">
        <v>0</v>
      </c>
      <c r="AP511">
        <v>0</v>
      </c>
      <c r="AQ511">
        <v>20</v>
      </c>
      <c r="AR511">
        <v>0</v>
      </c>
      <c r="AS511">
        <v>1</v>
      </c>
      <c r="AT511">
        <v>74</v>
      </c>
      <c r="AU511" s="11">
        <v>45840</v>
      </c>
      <c r="AV511">
        <v>170</v>
      </c>
      <c r="AW511" s="12">
        <v>59.159722222222221</v>
      </c>
      <c r="AX511" s="13">
        <v>0.8965277777777777</v>
      </c>
      <c r="AY511">
        <v>0</v>
      </c>
      <c r="AZ511">
        <v>0</v>
      </c>
      <c r="BB511">
        <v>135</v>
      </c>
      <c r="BC511">
        <v>118</v>
      </c>
      <c r="BD511">
        <v>9</v>
      </c>
      <c r="BE511">
        <v>83</v>
      </c>
      <c r="BH511" t="s">
        <v>725</v>
      </c>
      <c r="BI511">
        <v>29</v>
      </c>
      <c r="BJ511" t="s">
        <v>181</v>
      </c>
      <c r="BK511" t="s">
        <v>109</v>
      </c>
      <c r="BL511">
        <v>71</v>
      </c>
      <c r="BM511">
        <v>6</v>
      </c>
      <c r="BN511">
        <v>15</v>
      </c>
      <c r="BO511">
        <v>21</v>
      </c>
      <c r="BP511">
        <v>16</v>
      </c>
      <c r="BQ511">
        <v>18</v>
      </c>
      <c r="BR511">
        <v>9</v>
      </c>
      <c r="BS511">
        <v>0</v>
      </c>
      <c r="BT511">
        <v>1</v>
      </c>
      <c r="BU511">
        <v>0</v>
      </c>
      <c r="BV511">
        <v>11</v>
      </c>
      <c r="BW511">
        <v>2</v>
      </c>
      <c r="BX511">
        <v>2</v>
      </c>
      <c r="BY511">
        <v>68</v>
      </c>
      <c r="BZ511" s="11">
        <v>45877</v>
      </c>
      <c r="CA511" s="12">
        <v>136</v>
      </c>
      <c r="CB511" s="13">
        <v>39.197222222222223</v>
      </c>
      <c r="CC511" s="13">
        <v>0.55208333333333337</v>
      </c>
      <c r="CD511">
        <v>247</v>
      </c>
      <c r="CE511">
        <v>342</v>
      </c>
      <c r="CF511" t="s">
        <v>525</v>
      </c>
      <c r="CG511">
        <v>49</v>
      </c>
      <c r="CH511">
        <v>82</v>
      </c>
      <c r="CI511">
        <v>26</v>
      </c>
      <c r="CJ511">
        <v>13</v>
      </c>
    </row>
    <row r="512" spans="28:112" x14ac:dyDescent="0.3">
      <c r="AB512">
        <v>353</v>
      </c>
      <c r="AC512" t="s">
        <v>665</v>
      </c>
      <c r="AD512">
        <v>25</v>
      </c>
      <c r="AE512" t="s">
        <v>152</v>
      </c>
      <c r="AF512" t="s">
        <v>126</v>
      </c>
      <c r="AG512">
        <v>70</v>
      </c>
      <c r="AH512">
        <v>7</v>
      </c>
      <c r="AI512">
        <v>16</v>
      </c>
      <c r="AJ512">
        <v>23</v>
      </c>
      <c r="AK512">
        <v>-6</v>
      </c>
      <c r="AL512">
        <v>18</v>
      </c>
      <c r="AM512">
        <v>7</v>
      </c>
      <c r="AN512">
        <v>0</v>
      </c>
      <c r="AO512">
        <v>0</v>
      </c>
      <c r="AP512">
        <v>1</v>
      </c>
      <c r="AQ512">
        <v>14</v>
      </c>
      <c r="AR512">
        <v>2</v>
      </c>
      <c r="AS512">
        <v>0</v>
      </c>
      <c r="AT512">
        <v>106</v>
      </c>
      <c r="AU512" s="11">
        <v>45814</v>
      </c>
      <c r="AV512">
        <v>251</v>
      </c>
      <c r="AW512" s="12">
        <v>64.10208333333334</v>
      </c>
      <c r="AX512" s="13">
        <v>0.9159722222222223</v>
      </c>
      <c r="AY512">
        <v>0</v>
      </c>
      <c r="AZ512">
        <v>0</v>
      </c>
      <c r="BB512">
        <v>101</v>
      </c>
      <c r="BC512">
        <v>103</v>
      </c>
      <c r="BD512">
        <v>44</v>
      </c>
      <c r="BE512">
        <v>92</v>
      </c>
      <c r="BH512" t="s">
        <v>764</v>
      </c>
      <c r="BI512">
        <v>24</v>
      </c>
      <c r="BJ512" t="s">
        <v>181</v>
      </c>
      <c r="BK512" t="s">
        <v>105</v>
      </c>
      <c r="BL512">
        <v>82</v>
      </c>
      <c r="BM512">
        <v>14</v>
      </c>
      <c r="BN512">
        <v>7</v>
      </c>
      <c r="BO512">
        <v>21</v>
      </c>
      <c r="BP512">
        <v>11</v>
      </c>
      <c r="BQ512">
        <v>66</v>
      </c>
      <c r="BR512">
        <v>5</v>
      </c>
      <c r="BS512">
        <v>0</v>
      </c>
      <c r="BT512">
        <v>2</v>
      </c>
      <c r="BU512">
        <v>1</v>
      </c>
      <c r="BV512">
        <v>7</v>
      </c>
      <c r="BW512">
        <v>0</v>
      </c>
      <c r="BX512">
        <v>0</v>
      </c>
      <c r="BY512">
        <v>114</v>
      </c>
      <c r="BZ512" s="11">
        <v>45728</v>
      </c>
      <c r="CA512" s="12">
        <v>179</v>
      </c>
      <c r="CB512" s="13">
        <v>42.783333333333331</v>
      </c>
      <c r="CC512" s="13">
        <v>0.52152777777777781</v>
      </c>
      <c r="CD512">
        <v>0</v>
      </c>
      <c r="CE512">
        <v>3</v>
      </c>
      <c r="CF512" t="s">
        <v>132</v>
      </c>
      <c r="CG512">
        <v>55</v>
      </c>
      <c r="CH512">
        <v>165</v>
      </c>
      <c r="CI512">
        <v>21</v>
      </c>
      <c r="CJ512">
        <v>13</v>
      </c>
    </row>
    <row r="513" spans="28:88" x14ac:dyDescent="0.3">
      <c r="AB513">
        <v>354</v>
      </c>
      <c r="AC513" t="s">
        <v>666</v>
      </c>
      <c r="AD513">
        <v>23</v>
      </c>
      <c r="AE513" t="s">
        <v>112</v>
      </c>
      <c r="AF513" t="s">
        <v>105</v>
      </c>
      <c r="AG513">
        <v>77</v>
      </c>
      <c r="AH513">
        <v>7</v>
      </c>
      <c r="AI513">
        <v>16</v>
      </c>
      <c r="AJ513">
        <v>23</v>
      </c>
      <c r="AK513">
        <v>0</v>
      </c>
      <c r="AL513">
        <v>32</v>
      </c>
      <c r="AM513">
        <v>7</v>
      </c>
      <c r="AN513">
        <v>0</v>
      </c>
      <c r="AO513">
        <v>0</v>
      </c>
      <c r="AP513">
        <v>2</v>
      </c>
      <c r="AQ513">
        <v>16</v>
      </c>
      <c r="AR513">
        <v>0</v>
      </c>
      <c r="AS513">
        <v>0</v>
      </c>
      <c r="AT513">
        <v>108</v>
      </c>
      <c r="AU513" s="11">
        <v>45783</v>
      </c>
      <c r="AV513">
        <v>192</v>
      </c>
      <c r="AW513" s="12">
        <v>42.384722222222223</v>
      </c>
      <c r="AX513" s="13">
        <v>0.55069444444444449</v>
      </c>
      <c r="AY513">
        <v>14</v>
      </c>
      <c r="AZ513">
        <v>42</v>
      </c>
      <c r="BA513" t="s">
        <v>385</v>
      </c>
      <c r="BB513">
        <v>50</v>
      </c>
      <c r="BC513">
        <v>196</v>
      </c>
      <c r="BD513">
        <v>18</v>
      </c>
      <c r="BE513">
        <v>52</v>
      </c>
      <c r="BH513" t="s">
        <v>444</v>
      </c>
      <c r="BI513">
        <v>27</v>
      </c>
      <c r="BJ513" t="s">
        <v>184</v>
      </c>
      <c r="BK513" t="s">
        <v>126</v>
      </c>
      <c r="BL513">
        <v>63</v>
      </c>
      <c r="BM513">
        <v>12</v>
      </c>
      <c r="BN513">
        <v>9</v>
      </c>
      <c r="BO513">
        <v>21</v>
      </c>
      <c r="BP513">
        <v>-1</v>
      </c>
      <c r="BQ513">
        <v>25</v>
      </c>
      <c r="BR513">
        <v>6</v>
      </c>
      <c r="BS513">
        <v>0</v>
      </c>
      <c r="BT513">
        <v>0</v>
      </c>
      <c r="BU513">
        <v>3</v>
      </c>
      <c r="BV513">
        <v>5</v>
      </c>
      <c r="BW513">
        <v>3</v>
      </c>
      <c r="BX513">
        <v>1</v>
      </c>
      <c r="BY513">
        <v>108</v>
      </c>
      <c r="BZ513" s="11">
        <v>45668</v>
      </c>
      <c r="CA513" s="12">
        <v>254</v>
      </c>
      <c r="CB513" s="13">
        <v>51.894444444444446</v>
      </c>
      <c r="CC513" s="13">
        <v>0.82361111111111107</v>
      </c>
      <c r="CD513">
        <v>0</v>
      </c>
      <c r="CE513">
        <v>0</v>
      </c>
      <c r="CG513">
        <v>151</v>
      </c>
      <c r="CH513">
        <v>42</v>
      </c>
      <c r="CI513">
        <v>18</v>
      </c>
      <c r="CJ513">
        <v>27</v>
      </c>
    </row>
    <row r="514" spans="28:88" x14ac:dyDescent="0.3">
      <c r="AB514">
        <v>355</v>
      </c>
      <c r="AC514" t="s">
        <v>679</v>
      </c>
      <c r="AD514">
        <v>30</v>
      </c>
      <c r="AE514" t="s">
        <v>310</v>
      </c>
      <c r="AF514" t="s">
        <v>126</v>
      </c>
      <c r="AG514">
        <v>70</v>
      </c>
      <c r="AH514">
        <v>5</v>
      </c>
      <c r="AI514">
        <v>18</v>
      </c>
      <c r="AJ514">
        <v>23</v>
      </c>
      <c r="AK514">
        <v>7</v>
      </c>
      <c r="AL514">
        <v>16</v>
      </c>
      <c r="AM514">
        <v>4</v>
      </c>
      <c r="AN514">
        <v>1</v>
      </c>
      <c r="AO514">
        <v>0</v>
      </c>
      <c r="AP514">
        <v>1</v>
      </c>
      <c r="AQ514">
        <v>15</v>
      </c>
      <c r="AR514">
        <v>1</v>
      </c>
      <c r="AS514">
        <v>2</v>
      </c>
      <c r="AT514">
        <v>91</v>
      </c>
      <c r="AU514" s="11">
        <v>45782</v>
      </c>
      <c r="AV514">
        <v>214</v>
      </c>
      <c r="AW514" s="12">
        <v>61.715972222222227</v>
      </c>
      <c r="AX514" s="13">
        <v>0.88194444444444453</v>
      </c>
      <c r="AY514">
        <v>0</v>
      </c>
      <c r="AZ514">
        <v>0</v>
      </c>
      <c r="BB514">
        <v>151</v>
      </c>
      <c r="BC514">
        <v>91</v>
      </c>
      <c r="BD514">
        <v>29</v>
      </c>
      <c r="BE514">
        <v>72</v>
      </c>
      <c r="BH514" t="s">
        <v>1576</v>
      </c>
      <c r="BI514">
        <v>37</v>
      </c>
      <c r="BJ514" t="s">
        <v>152</v>
      </c>
      <c r="BK514" t="s">
        <v>105</v>
      </c>
      <c r="BL514">
        <v>54</v>
      </c>
      <c r="BM514">
        <v>9</v>
      </c>
      <c r="BN514">
        <v>12</v>
      </c>
      <c r="BO514">
        <v>21</v>
      </c>
      <c r="BP514">
        <v>-6</v>
      </c>
      <c r="BQ514">
        <v>32</v>
      </c>
      <c r="BR514">
        <v>2</v>
      </c>
      <c r="BS514">
        <v>3</v>
      </c>
      <c r="BT514">
        <v>0</v>
      </c>
      <c r="BU514">
        <v>1</v>
      </c>
      <c r="BV514">
        <v>12</v>
      </c>
      <c r="BW514">
        <v>0</v>
      </c>
      <c r="BX514">
        <v>0</v>
      </c>
      <c r="BY514">
        <v>83</v>
      </c>
      <c r="BZ514" s="11">
        <v>45879</v>
      </c>
      <c r="CA514" s="12">
        <v>144</v>
      </c>
      <c r="CB514" s="13">
        <v>28.614583333333332</v>
      </c>
      <c r="CC514" s="13">
        <v>0.52986111111111112</v>
      </c>
      <c r="CD514">
        <v>38</v>
      </c>
      <c r="CE514">
        <v>24</v>
      </c>
      <c r="CF514" t="s">
        <v>1577</v>
      </c>
      <c r="CG514">
        <v>31</v>
      </c>
      <c r="CH514">
        <v>31</v>
      </c>
      <c r="CI514">
        <v>16</v>
      </c>
      <c r="CJ514">
        <v>21</v>
      </c>
    </row>
    <row r="515" spans="28:88" x14ac:dyDescent="0.3">
      <c r="AB515">
        <v>356</v>
      </c>
      <c r="AC515" t="s">
        <v>667</v>
      </c>
      <c r="AD515">
        <v>26</v>
      </c>
      <c r="AE515" t="s">
        <v>147</v>
      </c>
      <c r="AF515" t="s">
        <v>109</v>
      </c>
      <c r="AG515">
        <v>75</v>
      </c>
      <c r="AH515">
        <v>6</v>
      </c>
      <c r="AI515">
        <v>17</v>
      </c>
      <c r="AJ515">
        <v>23</v>
      </c>
      <c r="AK515">
        <v>-4</v>
      </c>
      <c r="AL515">
        <v>24</v>
      </c>
      <c r="AM515">
        <v>5</v>
      </c>
      <c r="AN515">
        <v>0</v>
      </c>
      <c r="AO515">
        <v>1</v>
      </c>
      <c r="AP515">
        <v>1</v>
      </c>
      <c r="AQ515">
        <v>17</v>
      </c>
      <c r="AR515">
        <v>0</v>
      </c>
      <c r="AS515">
        <v>0</v>
      </c>
      <c r="AT515">
        <v>87</v>
      </c>
      <c r="AU515" s="11">
        <v>45906</v>
      </c>
      <c r="AV515">
        <v>174</v>
      </c>
      <c r="AW515" s="12">
        <v>44.574305555555554</v>
      </c>
      <c r="AX515" s="13">
        <v>0.59444444444444444</v>
      </c>
      <c r="AY515">
        <v>202</v>
      </c>
      <c r="AZ515">
        <v>177</v>
      </c>
      <c r="BA515" t="s">
        <v>144</v>
      </c>
      <c r="BB515">
        <v>25</v>
      </c>
      <c r="BC515">
        <v>59</v>
      </c>
      <c r="BD515">
        <v>12</v>
      </c>
      <c r="BE515">
        <v>38</v>
      </c>
      <c r="BH515" t="s">
        <v>808</v>
      </c>
      <c r="BI515">
        <v>23</v>
      </c>
      <c r="BJ515" t="s">
        <v>186</v>
      </c>
      <c r="BK515" t="s">
        <v>126</v>
      </c>
      <c r="BL515">
        <v>66</v>
      </c>
      <c r="BM515">
        <v>5</v>
      </c>
      <c r="BN515">
        <v>16</v>
      </c>
      <c r="BO515">
        <v>21</v>
      </c>
      <c r="BP515">
        <v>-3</v>
      </c>
      <c r="BQ515">
        <v>30</v>
      </c>
      <c r="BR515">
        <v>12</v>
      </c>
      <c r="BS515">
        <v>0</v>
      </c>
      <c r="BT515">
        <v>0</v>
      </c>
      <c r="BU515">
        <v>1</v>
      </c>
      <c r="BV515">
        <v>8</v>
      </c>
      <c r="BW515">
        <v>7</v>
      </c>
      <c r="BX515">
        <v>1</v>
      </c>
      <c r="BY515">
        <v>61</v>
      </c>
      <c r="BZ515" s="11">
        <v>45696</v>
      </c>
      <c r="CA515" s="12">
        <v>177</v>
      </c>
      <c r="CB515" s="13">
        <v>44.15763888888889</v>
      </c>
      <c r="CC515" s="13">
        <v>0.66875000000000007</v>
      </c>
      <c r="CD515">
        <v>0</v>
      </c>
      <c r="CE515">
        <v>0</v>
      </c>
      <c r="CG515">
        <v>79</v>
      </c>
      <c r="CH515">
        <v>37</v>
      </c>
      <c r="CI515">
        <v>17</v>
      </c>
      <c r="CJ515">
        <v>22</v>
      </c>
    </row>
    <row r="516" spans="28:88" x14ac:dyDescent="0.3">
      <c r="AB516">
        <v>357</v>
      </c>
      <c r="AC516" t="s">
        <v>668</v>
      </c>
      <c r="AD516">
        <v>23</v>
      </c>
      <c r="AE516" t="s">
        <v>236</v>
      </c>
      <c r="AF516" t="s">
        <v>109</v>
      </c>
      <c r="AG516">
        <v>64</v>
      </c>
      <c r="AH516">
        <v>8</v>
      </c>
      <c r="AI516">
        <v>15</v>
      </c>
      <c r="AJ516">
        <v>23</v>
      </c>
      <c r="AK516">
        <v>8</v>
      </c>
      <c r="AL516">
        <v>20</v>
      </c>
      <c r="AM516">
        <v>8</v>
      </c>
      <c r="AN516">
        <v>0</v>
      </c>
      <c r="AO516">
        <v>0</v>
      </c>
      <c r="AP516">
        <v>2</v>
      </c>
      <c r="AQ516">
        <v>15</v>
      </c>
      <c r="AR516">
        <v>0</v>
      </c>
      <c r="AS516">
        <v>0</v>
      </c>
      <c r="AT516">
        <v>75</v>
      </c>
      <c r="AU516" s="11">
        <v>45848</v>
      </c>
      <c r="AV516">
        <v>139</v>
      </c>
      <c r="AW516" s="12">
        <v>31.358333333333334</v>
      </c>
      <c r="AX516" s="13">
        <v>0.49027777777777781</v>
      </c>
      <c r="AY516">
        <v>40</v>
      </c>
      <c r="AZ516">
        <v>60</v>
      </c>
      <c r="BA516" t="s">
        <v>391</v>
      </c>
      <c r="BB516">
        <v>27</v>
      </c>
      <c r="BC516">
        <v>38</v>
      </c>
      <c r="BD516">
        <v>9</v>
      </c>
      <c r="BE516">
        <v>38</v>
      </c>
      <c r="BH516" t="s">
        <v>614</v>
      </c>
      <c r="BI516">
        <v>29</v>
      </c>
      <c r="BJ516" t="s">
        <v>139</v>
      </c>
      <c r="BK516" t="s">
        <v>105</v>
      </c>
      <c r="BL516">
        <v>78</v>
      </c>
      <c r="BM516">
        <v>9</v>
      </c>
      <c r="BN516">
        <v>11</v>
      </c>
      <c r="BO516">
        <v>21</v>
      </c>
      <c r="BP516">
        <v>-2</v>
      </c>
      <c r="BQ516">
        <v>44</v>
      </c>
      <c r="BR516">
        <v>11</v>
      </c>
      <c r="BS516">
        <v>1</v>
      </c>
      <c r="BT516">
        <v>0</v>
      </c>
      <c r="BU516">
        <v>0</v>
      </c>
      <c r="BV516">
        <v>9</v>
      </c>
      <c r="BW516">
        <v>2</v>
      </c>
      <c r="BX516">
        <v>0</v>
      </c>
      <c r="BY516">
        <v>141</v>
      </c>
      <c r="BZ516" s="11">
        <v>45753</v>
      </c>
      <c r="CA516" s="12">
        <v>277</v>
      </c>
      <c r="CB516" s="13">
        <v>50.256250000000001</v>
      </c>
      <c r="CC516" s="13">
        <v>0.64444444444444449</v>
      </c>
      <c r="CD516">
        <v>15</v>
      </c>
      <c r="CE516">
        <v>16</v>
      </c>
      <c r="CF516" t="s">
        <v>128</v>
      </c>
      <c r="CG516">
        <v>40</v>
      </c>
      <c r="CH516">
        <v>169</v>
      </c>
      <c r="CI516">
        <v>21</v>
      </c>
      <c r="CJ516">
        <v>20</v>
      </c>
    </row>
    <row r="517" spans="28:88" x14ac:dyDescent="0.3">
      <c r="AB517">
        <v>358</v>
      </c>
      <c r="AC517" t="s">
        <v>681</v>
      </c>
      <c r="AD517">
        <v>31</v>
      </c>
      <c r="AE517" t="s">
        <v>160</v>
      </c>
      <c r="AF517" t="s">
        <v>126</v>
      </c>
      <c r="AG517">
        <v>81</v>
      </c>
      <c r="AH517">
        <v>4</v>
      </c>
      <c r="AI517">
        <v>19</v>
      </c>
      <c r="AJ517">
        <v>23</v>
      </c>
      <c r="AK517">
        <v>7</v>
      </c>
      <c r="AL517">
        <v>22</v>
      </c>
      <c r="AM517">
        <v>4</v>
      </c>
      <c r="AN517">
        <v>0</v>
      </c>
      <c r="AO517">
        <v>0</v>
      </c>
      <c r="AP517">
        <v>2</v>
      </c>
      <c r="AQ517">
        <v>19</v>
      </c>
      <c r="AR517">
        <v>0</v>
      </c>
      <c r="AS517">
        <v>0</v>
      </c>
      <c r="AT517">
        <v>84</v>
      </c>
      <c r="AU517" s="11">
        <v>45873</v>
      </c>
      <c r="AV517">
        <v>205</v>
      </c>
      <c r="AW517" s="12">
        <v>71.958333333333329</v>
      </c>
      <c r="AX517" s="13">
        <v>0.8881944444444444</v>
      </c>
      <c r="AY517">
        <v>0</v>
      </c>
      <c r="AZ517">
        <v>0</v>
      </c>
      <c r="BB517">
        <v>148</v>
      </c>
      <c r="BC517">
        <v>75</v>
      </c>
      <c r="BD517">
        <v>22</v>
      </c>
      <c r="BE517">
        <v>75</v>
      </c>
      <c r="BH517" t="s">
        <v>909</v>
      </c>
      <c r="BI517">
        <v>24</v>
      </c>
      <c r="BJ517" t="s">
        <v>193</v>
      </c>
      <c r="BK517" t="s">
        <v>126</v>
      </c>
      <c r="BL517">
        <v>76</v>
      </c>
      <c r="BM517">
        <v>3</v>
      </c>
      <c r="BN517">
        <v>17</v>
      </c>
      <c r="BO517">
        <v>21</v>
      </c>
      <c r="BP517">
        <v>2</v>
      </c>
      <c r="BQ517">
        <v>23</v>
      </c>
      <c r="BR517">
        <v>8</v>
      </c>
      <c r="BS517">
        <v>1</v>
      </c>
      <c r="BT517">
        <v>0</v>
      </c>
      <c r="BU517">
        <v>0</v>
      </c>
      <c r="BV517">
        <v>16</v>
      </c>
      <c r="BW517">
        <v>0</v>
      </c>
      <c r="BX517">
        <v>1</v>
      </c>
      <c r="BY517">
        <v>77</v>
      </c>
      <c r="BZ517" s="11">
        <v>45903</v>
      </c>
      <c r="CA517" s="12">
        <v>175</v>
      </c>
      <c r="CB517" s="13">
        <v>52.53819444444445</v>
      </c>
      <c r="CC517" s="13">
        <v>0.69097222222222221</v>
      </c>
      <c r="CD517">
        <v>0</v>
      </c>
      <c r="CE517">
        <v>0</v>
      </c>
      <c r="CG517">
        <v>111</v>
      </c>
      <c r="CH517">
        <v>46</v>
      </c>
      <c r="CI517">
        <v>22</v>
      </c>
      <c r="CJ517">
        <v>52</v>
      </c>
    </row>
    <row r="518" spans="28:88" x14ac:dyDescent="0.3">
      <c r="AB518">
        <v>358</v>
      </c>
      <c r="AC518" t="s">
        <v>681</v>
      </c>
      <c r="AD518">
        <v>31</v>
      </c>
      <c r="AE518" t="s">
        <v>246</v>
      </c>
      <c r="AF518" t="s">
        <v>126</v>
      </c>
      <c r="AG518">
        <v>54</v>
      </c>
      <c r="AH518">
        <v>4</v>
      </c>
      <c r="AI518">
        <v>11</v>
      </c>
      <c r="AJ518">
        <v>15</v>
      </c>
      <c r="AK518">
        <v>-9</v>
      </c>
      <c r="AL518">
        <v>14</v>
      </c>
      <c r="AM518">
        <v>4</v>
      </c>
      <c r="AN518">
        <v>0</v>
      </c>
      <c r="AO518">
        <v>0</v>
      </c>
      <c r="AP518">
        <v>2</v>
      </c>
      <c r="AQ518">
        <v>11</v>
      </c>
      <c r="AR518">
        <v>0</v>
      </c>
      <c r="AS518">
        <v>0</v>
      </c>
      <c r="AT518">
        <v>60</v>
      </c>
      <c r="AU518" s="11">
        <v>45844</v>
      </c>
      <c r="AV518">
        <v>135</v>
      </c>
      <c r="AW518" s="12">
        <v>48.986805555555556</v>
      </c>
      <c r="AX518" s="13">
        <v>0.90694444444444444</v>
      </c>
      <c r="AY518">
        <v>0</v>
      </c>
      <c r="AZ518">
        <v>0</v>
      </c>
      <c r="BB518">
        <v>100</v>
      </c>
      <c r="BC518">
        <v>52</v>
      </c>
      <c r="BD518">
        <v>16</v>
      </c>
      <c r="BE518">
        <v>53</v>
      </c>
      <c r="BH518" t="s">
        <v>669</v>
      </c>
      <c r="BI518">
        <v>27</v>
      </c>
      <c r="BJ518" t="s">
        <v>201</v>
      </c>
      <c r="BK518" t="s">
        <v>126</v>
      </c>
      <c r="BL518">
        <v>73</v>
      </c>
      <c r="BM518">
        <v>4</v>
      </c>
      <c r="BN518">
        <v>16</v>
      </c>
      <c r="BO518">
        <v>21</v>
      </c>
      <c r="BP518">
        <v>3</v>
      </c>
      <c r="BQ518">
        <v>32</v>
      </c>
      <c r="BR518">
        <v>3</v>
      </c>
      <c r="BS518">
        <v>2</v>
      </c>
      <c r="BT518">
        <v>1</v>
      </c>
      <c r="BU518">
        <v>2</v>
      </c>
      <c r="BV518">
        <v>15</v>
      </c>
      <c r="BW518">
        <v>1</v>
      </c>
      <c r="BX518">
        <v>0</v>
      </c>
      <c r="BY518">
        <v>77</v>
      </c>
      <c r="BZ518" s="11">
        <v>45693</v>
      </c>
      <c r="CA518" s="12">
        <v>175</v>
      </c>
      <c r="CB518" s="13">
        <v>57.184027777777779</v>
      </c>
      <c r="CC518" s="13">
        <v>0.78333333333333333</v>
      </c>
      <c r="CD518">
        <v>0</v>
      </c>
      <c r="CE518">
        <v>0</v>
      </c>
      <c r="CG518">
        <v>137</v>
      </c>
      <c r="CH518">
        <v>60</v>
      </c>
      <c r="CI518">
        <v>16</v>
      </c>
      <c r="CJ518">
        <v>22</v>
      </c>
    </row>
    <row r="519" spans="28:88" x14ac:dyDescent="0.3">
      <c r="AB519">
        <v>358</v>
      </c>
      <c r="AC519" t="s">
        <v>681</v>
      </c>
      <c r="AD519">
        <v>31</v>
      </c>
      <c r="AE519" t="s">
        <v>147</v>
      </c>
      <c r="AF519" t="s">
        <v>126</v>
      </c>
      <c r="AG519">
        <v>27</v>
      </c>
      <c r="AH519">
        <v>0</v>
      </c>
      <c r="AI519">
        <v>8</v>
      </c>
      <c r="AJ519">
        <v>8</v>
      </c>
      <c r="AK519">
        <v>16</v>
      </c>
      <c r="AL519">
        <v>8</v>
      </c>
      <c r="AM519">
        <v>0</v>
      </c>
      <c r="AN519">
        <v>0</v>
      </c>
      <c r="AO519">
        <v>0</v>
      </c>
      <c r="AP519">
        <v>0</v>
      </c>
      <c r="AQ519">
        <v>8</v>
      </c>
      <c r="AR519">
        <v>0</v>
      </c>
      <c r="AS519">
        <v>0</v>
      </c>
      <c r="AT519">
        <v>24</v>
      </c>
      <c r="AU519" s="11" t="s">
        <v>132</v>
      </c>
      <c r="AV519">
        <v>70</v>
      </c>
      <c r="AW519" s="12">
        <v>22.97152777777778</v>
      </c>
      <c r="AX519" s="13">
        <v>0.85069444444444453</v>
      </c>
      <c r="AY519">
        <v>0</v>
      </c>
      <c r="AZ519">
        <v>0</v>
      </c>
      <c r="BB519">
        <v>48</v>
      </c>
      <c r="BC519">
        <v>23</v>
      </c>
      <c r="BD519">
        <v>6</v>
      </c>
      <c r="BE519">
        <v>22</v>
      </c>
      <c r="BH519" t="s">
        <v>849</v>
      </c>
      <c r="BI519">
        <v>32</v>
      </c>
      <c r="BJ519" t="s">
        <v>184</v>
      </c>
      <c r="BK519" t="s">
        <v>126</v>
      </c>
      <c r="BL519">
        <v>77</v>
      </c>
      <c r="BM519">
        <v>5</v>
      </c>
      <c r="BN519">
        <v>15</v>
      </c>
      <c r="BO519">
        <v>20</v>
      </c>
      <c r="BP519">
        <v>-18</v>
      </c>
      <c r="BQ519">
        <v>74</v>
      </c>
      <c r="BR519">
        <v>9</v>
      </c>
      <c r="BS519">
        <v>0</v>
      </c>
      <c r="BT519">
        <v>0</v>
      </c>
      <c r="BU519">
        <v>1</v>
      </c>
      <c r="BV519">
        <v>15</v>
      </c>
      <c r="BW519">
        <v>0</v>
      </c>
      <c r="BX519">
        <v>0</v>
      </c>
      <c r="BY519">
        <v>107</v>
      </c>
      <c r="BZ519" s="11">
        <v>45842</v>
      </c>
      <c r="CA519" s="12">
        <v>232</v>
      </c>
      <c r="CB519" s="13">
        <v>63.453472222222224</v>
      </c>
      <c r="CC519" s="13">
        <v>0.82430555555555562</v>
      </c>
      <c r="CD519">
        <v>0</v>
      </c>
      <c r="CE519">
        <v>0</v>
      </c>
      <c r="CG519">
        <v>167</v>
      </c>
      <c r="CH519">
        <v>163</v>
      </c>
      <c r="CI519">
        <v>18</v>
      </c>
      <c r="CJ519">
        <v>33</v>
      </c>
    </row>
    <row r="520" spans="28:88" x14ac:dyDescent="0.3">
      <c r="AB520">
        <v>359</v>
      </c>
      <c r="AC520" t="s">
        <v>670</v>
      </c>
      <c r="AD520">
        <v>29</v>
      </c>
      <c r="AE520" t="s">
        <v>123</v>
      </c>
      <c r="AF520" t="s">
        <v>109</v>
      </c>
      <c r="AG520">
        <v>67</v>
      </c>
      <c r="AH520">
        <v>10</v>
      </c>
      <c r="AI520">
        <v>12</v>
      </c>
      <c r="AJ520">
        <v>22</v>
      </c>
      <c r="AK520">
        <v>10</v>
      </c>
      <c r="AL520">
        <v>22</v>
      </c>
      <c r="AM520">
        <v>10</v>
      </c>
      <c r="AN520">
        <v>0</v>
      </c>
      <c r="AO520">
        <v>0</v>
      </c>
      <c r="AP520">
        <v>3</v>
      </c>
      <c r="AQ520">
        <v>11</v>
      </c>
      <c r="AR520">
        <v>1</v>
      </c>
      <c r="AS520">
        <v>0</v>
      </c>
      <c r="AT520">
        <v>100</v>
      </c>
      <c r="AU520" s="11" t="s">
        <v>216</v>
      </c>
      <c r="AV520">
        <v>171</v>
      </c>
      <c r="AW520" s="12">
        <v>41.387499999999996</v>
      </c>
      <c r="AX520" s="13">
        <v>0.61805555555555558</v>
      </c>
      <c r="AY520">
        <v>10</v>
      </c>
      <c r="AZ520">
        <v>12</v>
      </c>
      <c r="BA520" t="s">
        <v>121</v>
      </c>
      <c r="BB520">
        <v>29</v>
      </c>
      <c r="BC520">
        <v>69</v>
      </c>
      <c r="BD520">
        <v>14</v>
      </c>
      <c r="BE520">
        <v>33</v>
      </c>
      <c r="BH520" t="s">
        <v>774</v>
      </c>
      <c r="BI520">
        <v>33</v>
      </c>
      <c r="BJ520" t="s">
        <v>123</v>
      </c>
      <c r="BK520" t="s">
        <v>126</v>
      </c>
      <c r="BL520">
        <v>77</v>
      </c>
      <c r="BM520">
        <v>8</v>
      </c>
      <c r="BN520">
        <v>12</v>
      </c>
      <c r="BO520">
        <v>20</v>
      </c>
      <c r="BP520">
        <v>5</v>
      </c>
      <c r="BQ520">
        <v>36</v>
      </c>
      <c r="BR520">
        <v>3</v>
      </c>
      <c r="BS520">
        <v>0</v>
      </c>
      <c r="BT520">
        <v>0</v>
      </c>
      <c r="BU520">
        <v>2</v>
      </c>
      <c r="BV520">
        <v>12</v>
      </c>
      <c r="BW520">
        <v>0</v>
      </c>
      <c r="BX520">
        <v>0</v>
      </c>
      <c r="BY520">
        <v>79</v>
      </c>
      <c r="BZ520" s="11">
        <v>45667</v>
      </c>
      <c r="CA520" s="12">
        <v>205</v>
      </c>
      <c r="CB520" s="13">
        <v>60.128472222222221</v>
      </c>
      <c r="CC520" s="13">
        <v>0.78055555555555556</v>
      </c>
      <c r="CD520">
        <v>0</v>
      </c>
      <c r="CE520">
        <v>0</v>
      </c>
      <c r="CG520">
        <v>111</v>
      </c>
      <c r="CH520">
        <v>241</v>
      </c>
      <c r="CI520">
        <v>6</v>
      </c>
      <c r="CJ520">
        <v>28</v>
      </c>
    </row>
    <row r="521" spans="28:88" x14ac:dyDescent="0.3">
      <c r="AB521">
        <v>360</v>
      </c>
      <c r="AC521" t="s">
        <v>671</v>
      </c>
      <c r="AD521">
        <v>25</v>
      </c>
      <c r="AE521" t="s">
        <v>130</v>
      </c>
      <c r="AF521" t="s">
        <v>109</v>
      </c>
      <c r="AG521">
        <v>77</v>
      </c>
      <c r="AH521">
        <v>16</v>
      </c>
      <c r="AI521">
        <v>6</v>
      </c>
      <c r="AJ521">
        <v>22</v>
      </c>
      <c r="AK521">
        <v>-14</v>
      </c>
      <c r="AL521">
        <v>47</v>
      </c>
      <c r="AM521">
        <v>16</v>
      </c>
      <c r="AN521">
        <v>0</v>
      </c>
      <c r="AO521">
        <v>0</v>
      </c>
      <c r="AP521">
        <v>2</v>
      </c>
      <c r="AQ521">
        <v>6</v>
      </c>
      <c r="AR521">
        <v>0</v>
      </c>
      <c r="AS521">
        <v>0</v>
      </c>
      <c r="AT521">
        <v>87</v>
      </c>
      <c r="AU521" s="11">
        <v>45765</v>
      </c>
      <c r="AV521">
        <v>198</v>
      </c>
      <c r="AW521" s="12">
        <v>42.331944444444446</v>
      </c>
      <c r="AX521" s="13">
        <v>0.54999999999999993</v>
      </c>
      <c r="AY521">
        <v>41</v>
      </c>
      <c r="AZ521">
        <v>37</v>
      </c>
      <c r="BA521" t="s">
        <v>309</v>
      </c>
      <c r="BB521">
        <v>31</v>
      </c>
      <c r="BC521">
        <v>237</v>
      </c>
      <c r="BD521">
        <v>17</v>
      </c>
      <c r="BE521">
        <v>39</v>
      </c>
      <c r="BH521" t="s">
        <v>932</v>
      </c>
      <c r="BI521">
        <v>24</v>
      </c>
      <c r="BJ521" t="s">
        <v>208</v>
      </c>
      <c r="BK521" t="s">
        <v>126</v>
      </c>
      <c r="BL521">
        <v>74</v>
      </c>
      <c r="BM521">
        <v>3</v>
      </c>
      <c r="BN521">
        <v>17</v>
      </c>
      <c r="BO521">
        <v>20</v>
      </c>
      <c r="BP521">
        <v>7</v>
      </c>
      <c r="BQ521">
        <v>44</v>
      </c>
      <c r="BR521">
        <v>3</v>
      </c>
      <c r="BS521">
        <v>0</v>
      </c>
      <c r="BT521">
        <v>0</v>
      </c>
      <c r="BU521">
        <v>1</v>
      </c>
      <c r="BV521">
        <v>16</v>
      </c>
      <c r="BW521">
        <v>0</v>
      </c>
      <c r="BX521">
        <v>1</v>
      </c>
      <c r="BY521">
        <v>84</v>
      </c>
      <c r="BZ521" s="11">
        <v>45811</v>
      </c>
      <c r="CA521" s="12">
        <v>197</v>
      </c>
      <c r="CB521" s="13">
        <v>58.521527777777777</v>
      </c>
      <c r="CC521" s="13">
        <v>0.7909722222222223</v>
      </c>
      <c r="CD521">
        <v>0</v>
      </c>
      <c r="CE521">
        <v>0</v>
      </c>
      <c r="CG521">
        <v>106</v>
      </c>
      <c r="CH521">
        <v>92</v>
      </c>
      <c r="CI521">
        <v>18</v>
      </c>
      <c r="CJ521">
        <v>29</v>
      </c>
    </row>
    <row r="522" spans="28:88" x14ac:dyDescent="0.3">
      <c r="AB522">
        <v>361</v>
      </c>
      <c r="AC522" t="s">
        <v>672</v>
      </c>
      <c r="AD522">
        <v>24</v>
      </c>
      <c r="AE522" t="s">
        <v>139</v>
      </c>
      <c r="AF522" t="s">
        <v>109</v>
      </c>
      <c r="AG522">
        <v>57</v>
      </c>
      <c r="AH522">
        <v>10</v>
      </c>
      <c r="AI522">
        <v>12</v>
      </c>
      <c r="AJ522">
        <v>22</v>
      </c>
      <c r="AK522">
        <v>-29</v>
      </c>
      <c r="AL522">
        <v>40</v>
      </c>
      <c r="AM522">
        <v>9</v>
      </c>
      <c r="AN522">
        <v>1</v>
      </c>
      <c r="AO522">
        <v>0</v>
      </c>
      <c r="AP522">
        <v>2</v>
      </c>
      <c r="AQ522">
        <v>6</v>
      </c>
      <c r="AR522">
        <v>6</v>
      </c>
      <c r="AS522">
        <v>0</v>
      </c>
      <c r="AT522">
        <v>84</v>
      </c>
      <c r="AU522" s="11">
        <v>45911</v>
      </c>
      <c r="AV522">
        <v>155</v>
      </c>
      <c r="AW522" s="12">
        <v>37.225694444444443</v>
      </c>
      <c r="AX522" s="13">
        <v>0.65277777777777779</v>
      </c>
      <c r="AY522">
        <v>96</v>
      </c>
      <c r="AZ522">
        <v>142</v>
      </c>
      <c r="BA522" t="s">
        <v>673</v>
      </c>
      <c r="BB522">
        <v>36</v>
      </c>
      <c r="BC522">
        <v>100</v>
      </c>
      <c r="BD522">
        <v>10</v>
      </c>
      <c r="BE522">
        <v>39</v>
      </c>
      <c r="BH522" t="s">
        <v>882</v>
      </c>
      <c r="BI522">
        <v>22</v>
      </c>
      <c r="BJ522" t="s">
        <v>284</v>
      </c>
      <c r="BK522" t="s">
        <v>198</v>
      </c>
      <c r="BL522">
        <v>77</v>
      </c>
      <c r="BM522">
        <v>11</v>
      </c>
      <c r="BN522">
        <v>9</v>
      </c>
      <c r="BO522">
        <v>20</v>
      </c>
      <c r="BP522">
        <v>-4</v>
      </c>
      <c r="BQ522">
        <v>56</v>
      </c>
      <c r="BR522">
        <v>5</v>
      </c>
      <c r="BS522">
        <v>0</v>
      </c>
      <c r="BT522">
        <v>0</v>
      </c>
      <c r="BU522">
        <v>1</v>
      </c>
      <c r="BV522">
        <v>9</v>
      </c>
      <c r="BW522">
        <v>0</v>
      </c>
      <c r="BX522">
        <v>0</v>
      </c>
      <c r="BY522">
        <v>109</v>
      </c>
      <c r="BZ522" s="11">
        <v>45667</v>
      </c>
      <c r="CA522" s="12">
        <v>224</v>
      </c>
      <c r="CB522" s="13">
        <v>37.973611111111111</v>
      </c>
      <c r="CC522" s="13">
        <v>0.49305555555555558</v>
      </c>
      <c r="CD522">
        <v>41</v>
      </c>
      <c r="CE522">
        <v>46</v>
      </c>
      <c r="CF522" t="s">
        <v>217</v>
      </c>
      <c r="CG522">
        <v>27</v>
      </c>
      <c r="CH522">
        <v>229</v>
      </c>
      <c r="CI522">
        <v>24</v>
      </c>
      <c r="CJ522">
        <v>9</v>
      </c>
    </row>
    <row r="523" spans="28:88" x14ac:dyDescent="0.3">
      <c r="AB523">
        <v>362</v>
      </c>
      <c r="AC523" t="s">
        <v>674</v>
      </c>
      <c r="AD523">
        <v>24</v>
      </c>
      <c r="AE523" t="s">
        <v>191</v>
      </c>
      <c r="AF523" t="s">
        <v>124</v>
      </c>
      <c r="AG523">
        <v>68</v>
      </c>
      <c r="AH523">
        <v>7</v>
      </c>
      <c r="AI523">
        <v>15</v>
      </c>
      <c r="AJ523">
        <v>22</v>
      </c>
      <c r="AK523">
        <v>6</v>
      </c>
      <c r="AL523">
        <v>30</v>
      </c>
      <c r="AM523">
        <v>7</v>
      </c>
      <c r="AN523">
        <v>0</v>
      </c>
      <c r="AO523">
        <v>0</v>
      </c>
      <c r="AP523">
        <v>2</v>
      </c>
      <c r="AQ523">
        <v>15</v>
      </c>
      <c r="AR523">
        <v>0</v>
      </c>
      <c r="AS523">
        <v>0</v>
      </c>
      <c r="AT523">
        <v>80</v>
      </c>
      <c r="AU523" s="11">
        <v>45877</v>
      </c>
      <c r="AV523">
        <v>142</v>
      </c>
      <c r="AW523" s="12">
        <v>33.995138888888889</v>
      </c>
      <c r="AX523" s="28">
        <v>0.5</v>
      </c>
      <c r="AY523">
        <v>0</v>
      </c>
      <c r="AZ523">
        <v>0</v>
      </c>
      <c r="BB523">
        <v>22</v>
      </c>
      <c r="BC523">
        <v>75</v>
      </c>
      <c r="BD523">
        <v>11</v>
      </c>
      <c r="BE523">
        <v>34</v>
      </c>
      <c r="BH523" t="s">
        <v>837</v>
      </c>
      <c r="BI523">
        <v>33</v>
      </c>
      <c r="BJ523" t="s">
        <v>170</v>
      </c>
      <c r="BK523" t="s">
        <v>126</v>
      </c>
      <c r="BL523">
        <v>76</v>
      </c>
      <c r="BM523">
        <v>1</v>
      </c>
      <c r="BN523">
        <v>19</v>
      </c>
      <c r="BO523">
        <v>20</v>
      </c>
      <c r="BP523">
        <v>20</v>
      </c>
      <c r="BQ523">
        <v>92</v>
      </c>
      <c r="BR523">
        <v>8</v>
      </c>
      <c r="BS523">
        <v>0</v>
      </c>
      <c r="BT523">
        <v>0</v>
      </c>
      <c r="BU523">
        <v>0</v>
      </c>
      <c r="BV523">
        <v>17</v>
      </c>
      <c r="BW523">
        <v>0</v>
      </c>
      <c r="BX523">
        <v>2</v>
      </c>
      <c r="BY523">
        <v>74</v>
      </c>
      <c r="BZ523" s="11">
        <v>45748</v>
      </c>
      <c r="CA523" s="12">
        <v>186</v>
      </c>
      <c r="CB523" s="13">
        <v>52.293749999999996</v>
      </c>
      <c r="CC523" s="13">
        <v>0.68819444444444444</v>
      </c>
      <c r="CD523">
        <v>0</v>
      </c>
      <c r="CE523">
        <v>0</v>
      </c>
      <c r="CG523">
        <v>84</v>
      </c>
      <c r="CH523">
        <v>145</v>
      </c>
      <c r="CI523">
        <v>22</v>
      </c>
      <c r="CJ523">
        <v>47</v>
      </c>
    </row>
    <row r="524" spans="28:88" x14ac:dyDescent="0.3">
      <c r="AB524">
        <v>363</v>
      </c>
      <c r="AC524" t="s">
        <v>675</v>
      </c>
      <c r="AD524">
        <v>20</v>
      </c>
      <c r="AE524" t="s">
        <v>208</v>
      </c>
      <c r="AF524" t="s">
        <v>109</v>
      </c>
      <c r="AG524">
        <v>57</v>
      </c>
      <c r="AH524">
        <v>14</v>
      </c>
      <c r="AI524">
        <v>8</v>
      </c>
      <c r="AJ524">
        <v>22</v>
      </c>
      <c r="AK524">
        <v>0</v>
      </c>
      <c r="AL524">
        <v>18</v>
      </c>
      <c r="AM524">
        <v>14</v>
      </c>
      <c r="AN524">
        <v>0</v>
      </c>
      <c r="AO524">
        <v>0</v>
      </c>
      <c r="AP524">
        <v>3</v>
      </c>
      <c r="AQ524">
        <v>8</v>
      </c>
      <c r="AR524">
        <v>0</v>
      </c>
      <c r="AS524">
        <v>0</v>
      </c>
      <c r="AT524">
        <v>122</v>
      </c>
      <c r="AU524" s="11">
        <v>45788</v>
      </c>
      <c r="AV524">
        <v>238</v>
      </c>
      <c r="AW524" s="12">
        <v>34.80972222222222</v>
      </c>
      <c r="AX524" s="13">
        <v>0.61041666666666672</v>
      </c>
      <c r="AY524">
        <v>223</v>
      </c>
      <c r="AZ524">
        <v>275</v>
      </c>
      <c r="BA524" t="s">
        <v>565</v>
      </c>
      <c r="BB524">
        <v>33</v>
      </c>
      <c r="BC524">
        <v>38</v>
      </c>
      <c r="BD524">
        <v>13</v>
      </c>
      <c r="BE524">
        <v>29</v>
      </c>
      <c r="BH524" t="s">
        <v>1089</v>
      </c>
      <c r="BI524">
        <v>24</v>
      </c>
      <c r="BJ524" t="s">
        <v>134</v>
      </c>
      <c r="BK524" t="s">
        <v>105</v>
      </c>
      <c r="BL524">
        <v>52</v>
      </c>
      <c r="BM524">
        <v>5</v>
      </c>
      <c r="BN524">
        <v>15</v>
      </c>
      <c r="BO524">
        <v>20</v>
      </c>
      <c r="BP524">
        <v>14</v>
      </c>
      <c r="BQ524">
        <v>24</v>
      </c>
      <c r="BR524">
        <v>3</v>
      </c>
      <c r="BS524">
        <v>0</v>
      </c>
      <c r="BT524">
        <v>0</v>
      </c>
      <c r="BU524">
        <v>0</v>
      </c>
      <c r="BV524">
        <v>13</v>
      </c>
      <c r="BW524">
        <v>2</v>
      </c>
      <c r="BX524">
        <v>0</v>
      </c>
      <c r="BY524">
        <v>86</v>
      </c>
      <c r="BZ524" s="11">
        <v>45874</v>
      </c>
      <c r="CA524" s="12">
        <v>148</v>
      </c>
      <c r="CB524" s="13">
        <v>25.452083333333334</v>
      </c>
      <c r="CC524" s="13">
        <v>0.48958333333333331</v>
      </c>
      <c r="CD524">
        <v>1</v>
      </c>
      <c r="CE524">
        <v>3</v>
      </c>
      <c r="CF524" t="s">
        <v>385</v>
      </c>
      <c r="CG524">
        <v>33</v>
      </c>
      <c r="CH524">
        <v>40</v>
      </c>
      <c r="CI524">
        <v>19</v>
      </c>
      <c r="CJ524">
        <v>15</v>
      </c>
    </row>
    <row r="525" spans="28:88" x14ac:dyDescent="0.3">
      <c r="AB525">
        <v>364</v>
      </c>
      <c r="AC525" t="s">
        <v>677</v>
      </c>
      <c r="AD525">
        <v>28</v>
      </c>
      <c r="AE525" t="s">
        <v>170</v>
      </c>
      <c r="AF525" t="s">
        <v>126</v>
      </c>
      <c r="AG525">
        <v>73</v>
      </c>
      <c r="AH525">
        <v>6</v>
      </c>
      <c r="AI525">
        <v>16</v>
      </c>
      <c r="AJ525">
        <v>22</v>
      </c>
      <c r="AK525">
        <v>12</v>
      </c>
      <c r="AL525">
        <v>64</v>
      </c>
      <c r="AM525">
        <v>6</v>
      </c>
      <c r="AN525">
        <v>0</v>
      </c>
      <c r="AO525">
        <v>0</v>
      </c>
      <c r="AP525">
        <v>0</v>
      </c>
      <c r="AQ525">
        <v>16</v>
      </c>
      <c r="AR525">
        <v>0</v>
      </c>
      <c r="AS525">
        <v>0</v>
      </c>
      <c r="AT525">
        <v>108</v>
      </c>
      <c r="AU525" s="11">
        <v>45813</v>
      </c>
      <c r="AV525">
        <v>253</v>
      </c>
      <c r="AW525" s="12">
        <v>61.610416666666673</v>
      </c>
      <c r="AX525" s="13">
        <v>0.84375</v>
      </c>
      <c r="AY525">
        <v>0</v>
      </c>
      <c r="AZ525">
        <v>0</v>
      </c>
      <c r="BB525">
        <v>85</v>
      </c>
      <c r="BC525">
        <v>129</v>
      </c>
      <c r="BD525">
        <v>14</v>
      </c>
      <c r="BE525">
        <v>96</v>
      </c>
      <c r="BH525" t="s">
        <v>745</v>
      </c>
      <c r="BI525">
        <v>34</v>
      </c>
      <c r="BJ525" t="s">
        <v>147</v>
      </c>
      <c r="BK525" t="s">
        <v>109</v>
      </c>
      <c r="BL525">
        <v>75</v>
      </c>
      <c r="BM525">
        <v>11</v>
      </c>
      <c r="BN525">
        <v>9</v>
      </c>
      <c r="BO525">
        <v>20</v>
      </c>
      <c r="BP525">
        <v>-1</v>
      </c>
      <c r="BQ525">
        <v>37</v>
      </c>
      <c r="BR525">
        <v>11</v>
      </c>
      <c r="BS525">
        <v>0</v>
      </c>
      <c r="BT525">
        <v>0</v>
      </c>
      <c r="BU525">
        <v>2</v>
      </c>
      <c r="BV525">
        <v>9</v>
      </c>
      <c r="BW525">
        <v>0</v>
      </c>
      <c r="BX525">
        <v>0</v>
      </c>
      <c r="BY525">
        <v>112</v>
      </c>
      <c r="BZ525" s="11">
        <v>45878</v>
      </c>
      <c r="CA525" s="12">
        <v>216</v>
      </c>
      <c r="CB525" s="13">
        <v>31.927083333333332</v>
      </c>
      <c r="CC525" s="13">
        <v>0.42569444444444443</v>
      </c>
      <c r="CD525">
        <v>1</v>
      </c>
      <c r="CE525">
        <v>3</v>
      </c>
      <c r="CF525" t="s">
        <v>385</v>
      </c>
      <c r="CG525">
        <v>30</v>
      </c>
      <c r="CH525">
        <v>51</v>
      </c>
      <c r="CI525">
        <v>22</v>
      </c>
      <c r="CJ525">
        <v>23</v>
      </c>
    </row>
    <row r="526" spans="28:88" x14ac:dyDescent="0.3">
      <c r="AB526">
        <v>365</v>
      </c>
      <c r="AC526" t="s">
        <v>678</v>
      </c>
      <c r="AD526">
        <v>27</v>
      </c>
      <c r="AE526" t="s">
        <v>160</v>
      </c>
      <c r="AF526" t="s">
        <v>109</v>
      </c>
      <c r="AG526">
        <v>54</v>
      </c>
      <c r="AH526">
        <v>13</v>
      </c>
      <c r="AI526">
        <v>9</v>
      </c>
      <c r="AJ526">
        <v>22</v>
      </c>
      <c r="AK526">
        <v>-7</v>
      </c>
      <c r="AL526">
        <v>4</v>
      </c>
      <c r="AM526">
        <v>12</v>
      </c>
      <c r="AN526">
        <v>1</v>
      </c>
      <c r="AO526">
        <v>0</v>
      </c>
      <c r="AP526">
        <v>2</v>
      </c>
      <c r="AQ526">
        <v>5</v>
      </c>
      <c r="AR526">
        <v>4</v>
      </c>
      <c r="AS526">
        <v>0</v>
      </c>
      <c r="AT526">
        <v>92</v>
      </c>
      <c r="AU526" s="11">
        <v>45671</v>
      </c>
      <c r="AV526">
        <v>155</v>
      </c>
      <c r="AW526" s="12">
        <v>29.770138888888891</v>
      </c>
      <c r="AX526" s="13">
        <v>0.55138888888888882</v>
      </c>
      <c r="AY526">
        <v>94</v>
      </c>
      <c r="AZ526">
        <v>126</v>
      </c>
      <c r="BA526" t="s">
        <v>209</v>
      </c>
      <c r="BB526">
        <v>26</v>
      </c>
      <c r="BC526">
        <v>6</v>
      </c>
      <c r="BD526">
        <v>12</v>
      </c>
      <c r="BE526">
        <v>48</v>
      </c>
      <c r="BH526" t="s">
        <v>695</v>
      </c>
      <c r="BI526">
        <v>22</v>
      </c>
      <c r="BJ526" t="s">
        <v>201</v>
      </c>
      <c r="BK526" t="s">
        <v>109</v>
      </c>
      <c r="BL526">
        <v>41</v>
      </c>
      <c r="BM526">
        <v>7</v>
      </c>
      <c r="BN526">
        <v>13</v>
      </c>
      <c r="BO526">
        <v>20</v>
      </c>
      <c r="BP526">
        <v>15</v>
      </c>
      <c r="BQ526">
        <v>63</v>
      </c>
      <c r="BR526">
        <v>1</v>
      </c>
      <c r="BS526">
        <v>0</v>
      </c>
      <c r="BT526">
        <v>0</v>
      </c>
      <c r="BU526">
        <v>2</v>
      </c>
      <c r="BV526">
        <v>9</v>
      </c>
      <c r="BW526">
        <v>4</v>
      </c>
      <c r="BX526">
        <v>0</v>
      </c>
      <c r="BY526">
        <v>62</v>
      </c>
      <c r="BZ526" s="11">
        <v>45727</v>
      </c>
      <c r="CA526" s="12">
        <v>112</v>
      </c>
      <c r="CB526" s="13">
        <v>21.480555555555554</v>
      </c>
      <c r="CC526" s="13">
        <v>0.52361111111111114</v>
      </c>
      <c r="CD526">
        <v>3</v>
      </c>
      <c r="CE526">
        <v>16</v>
      </c>
      <c r="CF526" s="11">
        <v>45884</v>
      </c>
      <c r="CG526">
        <v>18</v>
      </c>
      <c r="CH526">
        <v>13</v>
      </c>
      <c r="CI526">
        <v>16</v>
      </c>
      <c r="CJ526">
        <v>28</v>
      </c>
    </row>
    <row r="527" spans="28:88" x14ac:dyDescent="0.3">
      <c r="AB527">
        <v>365</v>
      </c>
      <c r="AC527" t="s">
        <v>678</v>
      </c>
      <c r="AD527">
        <v>27</v>
      </c>
      <c r="AE527" t="s">
        <v>201</v>
      </c>
      <c r="AF527" t="s">
        <v>109</v>
      </c>
      <c r="AG527">
        <v>52</v>
      </c>
      <c r="AH527">
        <v>13</v>
      </c>
      <c r="AI527">
        <v>9</v>
      </c>
      <c r="AJ527">
        <v>22</v>
      </c>
      <c r="AK527">
        <v>-5</v>
      </c>
      <c r="AL527">
        <v>4</v>
      </c>
      <c r="AM527">
        <v>12</v>
      </c>
      <c r="AN527">
        <v>1</v>
      </c>
      <c r="AO527">
        <v>0</v>
      </c>
      <c r="AP527">
        <v>2</v>
      </c>
      <c r="AQ527">
        <v>5</v>
      </c>
      <c r="AR527">
        <v>4</v>
      </c>
      <c r="AS527">
        <v>0</v>
      </c>
      <c r="AT527">
        <v>88</v>
      </c>
      <c r="AU527" s="11">
        <v>45883</v>
      </c>
      <c r="AV527">
        <v>147</v>
      </c>
      <c r="AW527" s="12">
        <v>28.685416666666669</v>
      </c>
      <c r="AX527" s="13">
        <v>0.55138888888888882</v>
      </c>
      <c r="AY527">
        <v>92</v>
      </c>
      <c r="AZ527">
        <v>122</v>
      </c>
      <c r="BA527" t="s">
        <v>252</v>
      </c>
      <c r="BB527">
        <v>21</v>
      </c>
      <c r="BC527">
        <v>6</v>
      </c>
      <c r="BD527">
        <v>11</v>
      </c>
      <c r="BE527">
        <v>47</v>
      </c>
      <c r="BH527" t="s">
        <v>744</v>
      </c>
      <c r="BI527">
        <v>28</v>
      </c>
      <c r="BJ527" t="s">
        <v>160</v>
      </c>
      <c r="BK527" t="s">
        <v>126</v>
      </c>
      <c r="BL527">
        <v>75</v>
      </c>
      <c r="BM527">
        <v>6</v>
      </c>
      <c r="BN527">
        <v>14</v>
      </c>
      <c r="BO527">
        <v>20</v>
      </c>
      <c r="BP527">
        <v>4</v>
      </c>
      <c r="BQ527">
        <v>6</v>
      </c>
      <c r="BR527">
        <v>5</v>
      </c>
      <c r="BS527">
        <v>0</v>
      </c>
      <c r="BT527">
        <v>0</v>
      </c>
      <c r="BU527">
        <v>1</v>
      </c>
      <c r="BV527">
        <v>13</v>
      </c>
      <c r="BW527">
        <v>0</v>
      </c>
      <c r="BX527">
        <v>1</v>
      </c>
      <c r="BY527">
        <v>90</v>
      </c>
      <c r="BZ527" s="11">
        <v>45844</v>
      </c>
      <c r="CA527" s="12">
        <v>252</v>
      </c>
      <c r="CB527" s="13">
        <v>54.502777777777773</v>
      </c>
      <c r="CC527" s="13">
        <v>0.72638888888888886</v>
      </c>
      <c r="CD527">
        <v>0</v>
      </c>
      <c r="CE527">
        <v>0</v>
      </c>
      <c r="CG527">
        <v>68</v>
      </c>
      <c r="CH527">
        <v>177</v>
      </c>
      <c r="CI527">
        <v>17</v>
      </c>
      <c r="CJ527">
        <v>32</v>
      </c>
    </row>
    <row r="528" spans="28:88" x14ac:dyDescent="0.3">
      <c r="AB528">
        <v>365</v>
      </c>
      <c r="AC528" t="s">
        <v>678</v>
      </c>
      <c r="AD528">
        <v>27</v>
      </c>
      <c r="AE528" t="s">
        <v>134</v>
      </c>
      <c r="AF528" t="s">
        <v>109</v>
      </c>
      <c r="AG528">
        <v>2</v>
      </c>
      <c r="AH528">
        <v>0</v>
      </c>
      <c r="AI528">
        <v>0</v>
      </c>
      <c r="AJ528">
        <v>0</v>
      </c>
      <c r="AK528">
        <v>-2</v>
      </c>
      <c r="AL528">
        <v>0</v>
      </c>
      <c r="AM528">
        <v>0</v>
      </c>
      <c r="AN528">
        <v>0</v>
      </c>
      <c r="AO528">
        <v>0</v>
      </c>
      <c r="AP528">
        <v>0</v>
      </c>
      <c r="AQ528">
        <v>0</v>
      </c>
      <c r="AR528">
        <v>0</v>
      </c>
      <c r="AS528">
        <v>0</v>
      </c>
      <c r="AT528">
        <v>4</v>
      </c>
      <c r="AU528" s="11" t="s">
        <v>132</v>
      </c>
      <c r="AV528">
        <v>8</v>
      </c>
      <c r="AW528" s="12">
        <v>1.0847222222222224</v>
      </c>
      <c r="AX528" s="13">
        <v>0.54236111111111118</v>
      </c>
      <c r="AY528">
        <v>2</v>
      </c>
      <c r="AZ528">
        <v>4</v>
      </c>
      <c r="BA528" t="s">
        <v>156</v>
      </c>
      <c r="BB528">
        <v>5</v>
      </c>
      <c r="BC528">
        <v>0</v>
      </c>
      <c r="BD528">
        <v>1</v>
      </c>
      <c r="BE528">
        <v>1</v>
      </c>
      <c r="BJ528" t="s">
        <v>71</v>
      </c>
      <c r="BK528" t="s">
        <v>72</v>
      </c>
      <c r="BL528" t="s">
        <v>73</v>
      </c>
      <c r="BM528" t="s">
        <v>74</v>
      </c>
      <c r="BN528" t="s">
        <v>75</v>
      </c>
      <c r="BO528">
        <v>20</v>
      </c>
      <c r="BP528">
        <v>2</v>
      </c>
      <c r="BQ528">
        <v>33</v>
      </c>
      <c r="BR528">
        <v>11</v>
      </c>
      <c r="BS528">
        <v>0</v>
      </c>
      <c r="CA528" s="12"/>
      <c r="CB528" s="13"/>
    </row>
    <row r="529" spans="28:89" x14ac:dyDescent="0.3">
      <c r="AB529">
        <v>366</v>
      </c>
      <c r="AC529" t="s">
        <v>680</v>
      </c>
      <c r="AD529">
        <v>26</v>
      </c>
      <c r="AE529" t="s">
        <v>160</v>
      </c>
      <c r="AF529" t="s">
        <v>126</v>
      </c>
      <c r="AG529">
        <v>72</v>
      </c>
      <c r="AH529">
        <v>4</v>
      </c>
      <c r="AI529">
        <v>18</v>
      </c>
      <c r="AJ529">
        <v>22</v>
      </c>
      <c r="AK529">
        <v>0</v>
      </c>
      <c r="AL529">
        <v>40</v>
      </c>
      <c r="AM529">
        <v>4</v>
      </c>
      <c r="AN529">
        <v>0</v>
      </c>
      <c r="AO529">
        <v>0</v>
      </c>
      <c r="AP529">
        <v>0</v>
      </c>
      <c r="AQ529">
        <v>16</v>
      </c>
      <c r="AR529">
        <v>0</v>
      </c>
      <c r="AS529">
        <v>2</v>
      </c>
      <c r="AT529">
        <v>63</v>
      </c>
      <c r="AU529" s="11">
        <v>45722</v>
      </c>
      <c r="AV529">
        <v>205</v>
      </c>
      <c r="AW529" s="12">
        <v>59.111805555555556</v>
      </c>
      <c r="AX529" s="13">
        <v>0.8208333333333333</v>
      </c>
      <c r="AY529">
        <v>0</v>
      </c>
      <c r="AZ529">
        <v>0</v>
      </c>
      <c r="BB529">
        <v>128</v>
      </c>
      <c r="BC529">
        <v>80</v>
      </c>
      <c r="BD529">
        <v>12</v>
      </c>
      <c r="BE529">
        <v>72</v>
      </c>
      <c r="BH529" t="s">
        <v>77</v>
      </c>
      <c r="BI529" t="s">
        <v>78</v>
      </c>
      <c r="BJ529" t="s">
        <v>79</v>
      </c>
      <c r="BK529" t="s">
        <v>80</v>
      </c>
      <c r="BL529" t="s">
        <v>3</v>
      </c>
      <c r="BM529" t="s">
        <v>4</v>
      </c>
      <c r="BN529" t="s">
        <v>5</v>
      </c>
      <c r="BO529">
        <v>20</v>
      </c>
      <c r="BP529">
        <v>-6</v>
      </c>
      <c r="BQ529">
        <v>25</v>
      </c>
      <c r="BR529">
        <v>7</v>
      </c>
      <c r="BS529">
        <v>0</v>
      </c>
      <c r="BT529" t="s">
        <v>85</v>
      </c>
      <c r="BU529" t="s">
        <v>86</v>
      </c>
      <c r="BV529" t="s">
        <v>87</v>
      </c>
      <c r="BW529" t="s">
        <v>88</v>
      </c>
      <c r="BX529" t="s">
        <v>89</v>
      </c>
      <c r="BY529" t="s">
        <v>90</v>
      </c>
      <c r="BZ529" t="s">
        <v>91</v>
      </c>
      <c r="CA529" s="12" t="s">
        <v>92</v>
      </c>
      <c r="CB529" s="13" t="s">
        <v>93</v>
      </c>
      <c r="CC529" t="s">
        <v>94</v>
      </c>
      <c r="CD529" t="s">
        <v>95</v>
      </c>
      <c r="CE529" t="s">
        <v>96</v>
      </c>
      <c r="CF529" t="s">
        <v>97</v>
      </c>
      <c r="CG529" t="s">
        <v>98</v>
      </c>
      <c r="CH529" t="s">
        <v>99</v>
      </c>
      <c r="CI529" t="s">
        <v>100</v>
      </c>
      <c r="CJ529" t="s">
        <v>101</v>
      </c>
      <c r="CK529" t="s">
        <v>102</v>
      </c>
    </row>
    <row r="530" spans="28:89" x14ac:dyDescent="0.3">
      <c r="AB530">
        <v>366</v>
      </c>
      <c r="AC530" t="s">
        <v>680</v>
      </c>
      <c r="AD530">
        <v>26</v>
      </c>
      <c r="AE530" t="s">
        <v>152</v>
      </c>
      <c r="AF530" t="s">
        <v>126</v>
      </c>
      <c r="AG530">
        <v>54</v>
      </c>
      <c r="AH530">
        <v>2</v>
      </c>
      <c r="AI530">
        <v>17</v>
      </c>
      <c r="AJ530">
        <v>19</v>
      </c>
      <c r="AK530">
        <v>1</v>
      </c>
      <c r="AL530">
        <v>36</v>
      </c>
      <c r="AM530">
        <v>2</v>
      </c>
      <c r="AN530">
        <v>0</v>
      </c>
      <c r="AO530">
        <v>0</v>
      </c>
      <c r="AP530">
        <v>0</v>
      </c>
      <c r="AQ530">
        <v>15</v>
      </c>
      <c r="AR530">
        <v>0</v>
      </c>
      <c r="AS530">
        <v>2</v>
      </c>
      <c r="AT530">
        <v>42</v>
      </c>
      <c r="AU530" s="11">
        <v>45873</v>
      </c>
      <c r="AV530">
        <v>146</v>
      </c>
      <c r="AW530" s="12">
        <v>44.865277777777777</v>
      </c>
      <c r="AX530" s="13">
        <v>0.8305555555555556</v>
      </c>
      <c r="AY530">
        <v>0</v>
      </c>
      <c r="AZ530">
        <v>0</v>
      </c>
      <c r="BB530">
        <v>102</v>
      </c>
      <c r="BC530">
        <v>59</v>
      </c>
      <c r="BD530">
        <v>10</v>
      </c>
      <c r="BE530">
        <v>55</v>
      </c>
      <c r="BH530" t="s">
        <v>749</v>
      </c>
      <c r="BI530">
        <v>30</v>
      </c>
      <c r="BJ530" t="s">
        <v>152</v>
      </c>
      <c r="BK530" t="s">
        <v>109</v>
      </c>
      <c r="BL530">
        <v>57</v>
      </c>
      <c r="BM530">
        <v>6</v>
      </c>
      <c r="BN530">
        <v>13</v>
      </c>
      <c r="BO530">
        <v>20</v>
      </c>
      <c r="BP530">
        <v>0</v>
      </c>
      <c r="BQ530">
        <v>125</v>
      </c>
      <c r="BR530">
        <v>6</v>
      </c>
      <c r="BS530">
        <v>0</v>
      </c>
      <c r="BT530">
        <v>0</v>
      </c>
      <c r="BU530">
        <v>2</v>
      </c>
      <c r="BV530">
        <v>12</v>
      </c>
      <c r="BW530">
        <v>1</v>
      </c>
      <c r="BX530">
        <v>0</v>
      </c>
      <c r="BY530">
        <v>89</v>
      </c>
      <c r="BZ530" s="11">
        <v>45844</v>
      </c>
      <c r="CA530" s="12">
        <v>175</v>
      </c>
      <c r="CB530" s="13">
        <v>26.427777777777777</v>
      </c>
      <c r="CC530" s="13">
        <v>0.46388888888888885</v>
      </c>
      <c r="CD530">
        <v>162</v>
      </c>
      <c r="CE530">
        <v>161</v>
      </c>
      <c r="CF530" t="s">
        <v>313</v>
      </c>
      <c r="CG530">
        <v>24</v>
      </c>
      <c r="CH530">
        <v>34</v>
      </c>
      <c r="CI530">
        <v>19</v>
      </c>
      <c r="CJ530">
        <v>17</v>
      </c>
    </row>
    <row r="531" spans="28:89" x14ac:dyDescent="0.3">
      <c r="AB531">
        <v>366</v>
      </c>
      <c r="AC531" t="s">
        <v>680</v>
      </c>
      <c r="AD531">
        <v>26</v>
      </c>
      <c r="AE531" t="s">
        <v>108</v>
      </c>
      <c r="AF531" t="s">
        <v>126</v>
      </c>
      <c r="AG531">
        <v>18</v>
      </c>
      <c r="AH531">
        <v>2</v>
      </c>
      <c r="AI531">
        <v>1</v>
      </c>
      <c r="AJ531">
        <v>3</v>
      </c>
      <c r="AK531">
        <v>-1</v>
      </c>
      <c r="AL531">
        <v>4</v>
      </c>
      <c r="AM531">
        <v>2</v>
      </c>
      <c r="AN531">
        <v>0</v>
      </c>
      <c r="AO531">
        <v>0</v>
      </c>
      <c r="AP531">
        <v>0</v>
      </c>
      <c r="AQ531">
        <v>1</v>
      </c>
      <c r="AR531">
        <v>0</v>
      </c>
      <c r="AS531">
        <v>0</v>
      </c>
      <c r="AT531">
        <v>21</v>
      </c>
      <c r="AU531" s="11">
        <v>45786</v>
      </c>
      <c r="AV531">
        <v>59</v>
      </c>
      <c r="AW531" s="12">
        <v>14.246527777777779</v>
      </c>
      <c r="AX531" s="28">
        <v>0.79166666666666663</v>
      </c>
      <c r="AY531">
        <v>0</v>
      </c>
      <c r="AZ531">
        <v>0</v>
      </c>
      <c r="BB531">
        <v>26</v>
      </c>
      <c r="BC531">
        <v>21</v>
      </c>
      <c r="BD531">
        <v>2</v>
      </c>
      <c r="BE531">
        <v>17</v>
      </c>
      <c r="BH531" t="s">
        <v>1578</v>
      </c>
      <c r="BI531">
        <v>36</v>
      </c>
      <c r="BJ531" t="s">
        <v>310</v>
      </c>
      <c r="BK531" t="s">
        <v>105</v>
      </c>
      <c r="BL531">
        <v>82</v>
      </c>
      <c r="BM531">
        <v>7</v>
      </c>
      <c r="BN531">
        <v>12</v>
      </c>
      <c r="BT531">
        <v>0</v>
      </c>
      <c r="BU531">
        <v>0</v>
      </c>
      <c r="BV531">
        <v>12</v>
      </c>
      <c r="BW531">
        <v>0</v>
      </c>
      <c r="BX531">
        <v>0</v>
      </c>
      <c r="BY531">
        <v>59</v>
      </c>
      <c r="BZ531" s="11">
        <v>45911</v>
      </c>
      <c r="CA531" s="12">
        <v>107</v>
      </c>
      <c r="CB531" s="13">
        <v>40.588194444444447</v>
      </c>
      <c r="CC531" s="13">
        <v>0.49513888888888885</v>
      </c>
      <c r="CD531">
        <v>13</v>
      </c>
      <c r="CE531">
        <v>22</v>
      </c>
      <c r="CF531" t="s">
        <v>1579</v>
      </c>
      <c r="CG531">
        <v>55</v>
      </c>
      <c r="CH531">
        <v>273</v>
      </c>
      <c r="CI531">
        <v>26</v>
      </c>
      <c r="CJ531">
        <v>22</v>
      </c>
    </row>
    <row r="532" spans="28:89" x14ac:dyDescent="0.3">
      <c r="AB532">
        <v>367</v>
      </c>
      <c r="AC532" t="s">
        <v>682</v>
      </c>
      <c r="AD532">
        <v>35</v>
      </c>
      <c r="AE532" t="s">
        <v>160</v>
      </c>
      <c r="AF532" t="s">
        <v>109</v>
      </c>
      <c r="AG532">
        <v>75</v>
      </c>
      <c r="AH532">
        <v>10</v>
      </c>
      <c r="AI532">
        <v>12</v>
      </c>
      <c r="AJ532">
        <v>22</v>
      </c>
      <c r="AK532">
        <v>0</v>
      </c>
      <c r="AL532">
        <v>36</v>
      </c>
      <c r="AM532">
        <v>10</v>
      </c>
      <c r="AN532">
        <v>0</v>
      </c>
      <c r="AO532">
        <v>0</v>
      </c>
      <c r="AP532">
        <v>0</v>
      </c>
      <c r="AQ532">
        <v>11</v>
      </c>
      <c r="AR532">
        <v>1</v>
      </c>
      <c r="AS532">
        <v>0</v>
      </c>
      <c r="AT532">
        <v>93</v>
      </c>
      <c r="AU532" s="11">
        <v>45879</v>
      </c>
      <c r="AV532">
        <v>184</v>
      </c>
      <c r="AW532" s="12">
        <v>41.52847222222222</v>
      </c>
      <c r="AX532" s="13">
        <v>0.55347222222222225</v>
      </c>
      <c r="AY532">
        <v>359</v>
      </c>
      <c r="AZ532">
        <v>331</v>
      </c>
      <c r="BA532" t="s">
        <v>683</v>
      </c>
      <c r="BB532">
        <v>33</v>
      </c>
      <c r="BC532">
        <v>51</v>
      </c>
      <c r="BD532">
        <v>15</v>
      </c>
      <c r="BE532">
        <v>46</v>
      </c>
      <c r="BH532" t="s">
        <v>1580</v>
      </c>
      <c r="BI532">
        <v>36</v>
      </c>
      <c r="BJ532" t="s">
        <v>108</v>
      </c>
      <c r="BK532" t="s">
        <v>124</v>
      </c>
      <c r="BL532">
        <v>75</v>
      </c>
      <c r="BM532">
        <v>6</v>
      </c>
      <c r="BN532">
        <v>13</v>
      </c>
      <c r="BO532" t="s">
        <v>81</v>
      </c>
      <c r="BP532" t="s">
        <v>7</v>
      </c>
      <c r="BQ532" t="s">
        <v>82</v>
      </c>
      <c r="BR532" t="s">
        <v>83</v>
      </c>
      <c r="BS532" t="s">
        <v>84</v>
      </c>
      <c r="BT532">
        <v>1</v>
      </c>
      <c r="BU532">
        <v>0</v>
      </c>
      <c r="BV532">
        <v>10</v>
      </c>
      <c r="BW532">
        <v>0</v>
      </c>
      <c r="BX532">
        <v>3</v>
      </c>
      <c r="BY532">
        <v>61</v>
      </c>
      <c r="BZ532" s="11">
        <v>45878</v>
      </c>
      <c r="CA532" s="12">
        <v>103</v>
      </c>
      <c r="CB532" s="13">
        <v>33.155555555555559</v>
      </c>
      <c r="CC532" s="13">
        <v>0.44236111111111115</v>
      </c>
      <c r="CD532">
        <v>54</v>
      </c>
      <c r="CE532">
        <v>109</v>
      </c>
      <c r="CF532" t="s">
        <v>1581</v>
      </c>
      <c r="CG532">
        <v>40</v>
      </c>
      <c r="CH532">
        <v>33</v>
      </c>
      <c r="CI532">
        <v>13</v>
      </c>
      <c r="CJ532">
        <v>14</v>
      </c>
    </row>
    <row r="533" spans="28:89" x14ac:dyDescent="0.3">
      <c r="AB533">
        <v>367</v>
      </c>
      <c r="AC533" t="s">
        <v>682</v>
      </c>
      <c r="AD533">
        <v>35</v>
      </c>
      <c r="AE533" t="s">
        <v>134</v>
      </c>
      <c r="AF533" t="s">
        <v>109</v>
      </c>
      <c r="AG533">
        <v>17</v>
      </c>
      <c r="AH533">
        <v>4</v>
      </c>
      <c r="AI533">
        <v>3</v>
      </c>
      <c r="AJ533">
        <v>7</v>
      </c>
      <c r="AK533">
        <v>-4</v>
      </c>
      <c r="AL533">
        <v>10</v>
      </c>
      <c r="AM533">
        <v>4</v>
      </c>
      <c r="AN533">
        <v>0</v>
      </c>
      <c r="AO533">
        <v>0</v>
      </c>
      <c r="AP533">
        <v>0</v>
      </c>
      <c r="AQ533">
        <v>3</v>
      </c>
      <c r="AR533">
        <v>0</v>
      </c>
      <c r="AS533">
        <v>0</v>
      </c>
      <c r="AT533">
        <v>27</v>
      </c>
      <c r="AU533" s="11">
        <v>45883</v>
      </c>
      <c r="AV533">
        <v>52</v>
      </c>
      <c r="AW533" s="12">
        <v>11.631944444444445</v>
      </c>
      <c r="AX533" s="13">
        <v>0.68402777777777779</v>
      </c>
      <c r="AY533">
        <v>103</v>
      </c>
      <c r="AZ533">
        <v>81</v>
      </c>
      <c r="BA533" t="s">
        <v>684</v>
      </c>
      <c r="BB533">
        <v>9</v>
      </c>
      <c r="BC533">
        <v>17</v>
      </c>
      <c r="BD533">
        <v>2</v>
      </c>
      <c r="BE533">
        <v>12</v>
      </c>
      <c r="BH533" t="s">
        <v>816</v>
      </c>
      <c r="BI533">
        <v>30</v>
      </c>
      <c r="BJ533" t="s">
        <v>147</v>
      </c>
      <c r="BK533" t="s">
        <v>109</v>
      </c>
      <c r="BL533">
        <v>74</v>
      </c>
      <c r="BM533">
        <v>7</v>
      </c>
      <c r="BN533">
        <v>12</v>
      </c>
      <c r="BO533">
        <v>19</v>
      </c>
      <c r="BP533">
        <v>-3</v>
      </c>
      <c r="BQ533">
        <v>8</v>
      </c>
      <c r="BR533">
        <v>5</v>
      </c>
      <c r="BS533">
        <v>1</v>
      </c>
      <c r="BT533">
        <v>2</v>
      </c>
      <c r="BU533">
        <v>2</v>
      </c>
      <c r="BV533">
        <v>10</v>
      </c>
      <c r="BW533">
        <v>0</v>
      </c>
      <c r="BX533">
        <v>2</v>
      </c>
      <c r="BY533">
        <v>71</v>
      </c>
      <c r="BZ533" s="11">
        <v>45909</v>
      </c>
      <c r="CA533" s="12">
        <v>155</v>
      </c>
      <c r="CB533" s="13">
        <v>38.58958333333333</v>
      </c>
      <c r="CC533" s="13">
        <v>0.52152777777777781</v>
      </c>
      <c r="CD533">
        <v>283</v>
      </c>
      <c r="CE533">
        <v>237</v>
      </c>
      <c r="CF533" t="s">
        <v>473</v>
      </c>
      <c r="CG533">
        <v>42</v>
      </c>
      <c r="CH533">
        <v>97</v>
      </c>
      <c r="CI533">
        <v>29</v>
      </c>
      <c r="CJ533">
        <v>19</v>
      </c>
    </row>
    <row r="534" spans="28:89" x14ac:dyDescent="0.3">
      <c r="AB534">
        <v>367</v>
      </c>
      <c r="AC534" t="s">
        <v>682</v>
      </c>
      <c r="AD534">
        <v>35</v>
      </c>
      <c r="AE534" t="s">
        <v>178</v>
      </c>
      <c r="AF534" t="s">
        <v>109</v>
      </c>
      <c r="AG534">
        <v>58</v>
      </c>
      <c r="AH534">
        <v>6</v>
      </c>
      <c r="AI534">
        <v>9</v>
      </c>
      <c r="AJ534">
        <v>15</v>
      </c>
      <c r="AK534">
        <v>4</v>
      </c>
      <c r="AL534">
        <v>26</v>
      </c>
      <c r="AM534">
        <v>6</v>
      </c>
      <c r="AN534">
        <v>0</v>
      </c>
      <c r="AO534">
        <v>0</v>
      </c>
      <c r="AP534">
        <v>0</v>
      </c>
      <c r="AQ534">
        <v>8</v>
      </c>
      <c r="AR534">
        <v>1</v>
      </c>
      <c r="AS534">
        <v>0</v>
      </c>
      <c r="AT534">
        <v>66</v>
      </c>
      <c r="AU534" s="11">
        <v>45666</v>
      </c>
      <c r="AV534">
        <v>132</v>
      </c>
      <c r="AW534" s="12">
        <v>29.896527777777777</v>
      </c>
      <c r="AX534" s="13">
        <v>0.51527777777777783</v>
      </c>
      <c r="AY534">
        <v>256</v>
      </c>
      <c r="AZ534">
        <v>250</v>
      </c>
      <c r="BA534" t="s">
        <v>426</v>
      </c>
      <c r="BB534">
        <v>24</v>
      </c>
      <c r="BC534">
        <v>34</v>
      </c>
      <c r="BD534">
        <v>13</v>
      </c>
      <c r="BE534">
        <v>34</v>
      </c>
      <c r="BH534" t="s">
        <v>1582</v>
      </c>
      <c r="BI534">
        <v>32</v>
      </c>
      <c r="BJ534" t="s">
        <v>145</v>
      </c>
      <c r="BK534" t="s">
        <v>105</v>
      </c>
      <c r="BL534">
        <v>73</v>
      </c>
      <c r="BM534">
        <v>6</v>
      </c>
      <c r="BN534">
        <v>13</v>
      </c>
      <c r="BO534">
        <v>19</v>
      </c>
      <c r="BP534">
        <v>4</v>
      </c>
      <c r="BQ534">
        <v>32</v>
      </c>
      <c r="BR534">
        <v>7</v>
      </c>
      <c r="BS534">
        <v>0</v>
      </c>
      <c r="BT534">
        <v>0</v>
      </c>
      <c r="BU534">
        <v>0</v>
      </c>
      <c r="BV534">
        <v>13</v>
      </c>
      <c r="BW534">
        <v>0</v>
      </c>
      <c r="BX534">
        <v>0</v>
      </c>
      <c r="BY534">
        <v>79</v>
      </c>
      <c r="BZ534" s="11">
        <v>45815</v>
      </c>
      <c r="CA534" s="12">
        <v>134</v>
      </c>
      <c r="CB534" s="13">
        <v>38.338888888888889</v>
      </c>
      <c r="CC534" s="13">
        <v>0.52500000000000002</v>
      </c>
      <c r="CD534">
        <v>7</v>
      </c>
      <c r="CE534">
        <v>9</v>
      </c>
      <c r="CF534" t="s">
        <v>393</v>
      </c>
      <c r="CG534">
        <v>23</v>
      </c>
      <c r="CH534">
        <v>79</v>
      </c>
      <c r="CI534">
        <v>25</v>
      </c>
      <c r="CJ534">
        <v>16</v>
      </c>
    </row>
    <row r="535" spans="28:89" x14ac:dyDescent="0.3">
      <c r="AB535">
        <v>368</v>
      </c>
      <c r="AC535" t="s">
        <v>685</v>
      </c>
      <c r="AD535">
        <v>27</v>
      </c>
      <c r="AE535" t="s">
        <v>104</v>
      </c>
      <c r="AF535" t="s">
        <v>126</v>
      </c>
      <c r="AG535">
        <v>71</v>
      </c>
      <c r="AH535">
        <v>3</v>
      </c>
      <c r="AI535">
        <v>18</v>
      </c>
      <c r="AJ535">
        <v>21</v>
      </c>
      <c r="AK535">
        <v>30</v>
      </c>
      <c r="AL535">
        <v>42</v>
      </c>
      <c r="AM535">
        <v>3</v>
      </c>
      <c r="AN535">
        <v>0</v>
      </c>
      <c r="AO535">
        <v>0</v>
      </c>
      <c r="AP535">
        <v>0</v>
      </c>
      <c r="AQ535">
        <v>16</v>
      </c>
      <c r="AR535">
        <v>0</v>
      </c>
      <c r="AS535">
        <v>2</v>
      </c>
      <c r="AT535">
        <v>60</v>
      </c>
      <c r="AU535" s="11" t="s">
        <v>146</v>
      </c>
      <c r="AV535">
        <v>172</v>
      </c>
      <c r="AW535" s="12">
        <v>54.478472222222223</v>
      </c>
      <c r="AX535" s="13">
        <v>0.76736111111111116</v>
      </c>
      <c r="AY535">
        <v>0</v>
      </c>
      <c r="AZ535">
        <v>0</v>
      </c>
      <c r="BB535">
        <v>97</v>
      </c>
      <c r="BC535">
        <v>154</v>
      </c>
      <c r="BD535">
        <v>19</v>
      </c>
      <c r="BE535">
        <v>38</v>
      </c>
      <c r="BH535" t="s">
        <v>939</v>
      </c>
      <c r="BI535">
        <v>26</v>
      </c>
      <c r="BJ535" t="s">
        <v>184</v>
      </c>
      <c r="BK535" t="s">
        <v>105</v>
      </c>
      <c r="BL535">
        <v>79</v>
      </c>
      <c r="BM535">
        <v>5</v>
      </c>
      <c r="BN535">
        <v>14</v>
      </c>
      <c r="BO535">
        <v>19</v>
      </c>
      <c r="BP535">
        <v>11</v>
      </c>
      <c r="BQ535">
        <v>16</v>
      </c>
      <c r="BR535">
        <v>5</v>
      </c>
      <c r="BS535">
        <v>0</v>
      </c>
      <c r="BT535">
        <v>1</v>
      </c>
      <c r="BU535">
        <v>0</v>
      </c>
      <c r="BV535">
        <v>14</v>
      </c>
      <c r="BW535">
        <v>0</v>
      </c>
      <c r="BX535">
        <v>0</v>
      </c>
      <c r="BY535">
        <v>86</v>
      </c>
      <c r="BZ535" s="11">
        <v>45874</v>
      </c>
      <c r="CA535" s="12">
        <v>139</v>
      </c>
      <c r="CB535" s="13">
        <v>37.547222222222224</v>
      </c>
      <c r="CC535" s="13">
        <v>0.47500000000000003</v>
      </c>
      <c r="CD535">
        <v>88</v>
      </c>
      <c r="CE535">
        <v>130</v>
      </c>
      <c r="CF535" t="s">
        <v>172</v>
      </c>
      <c r="CG535">
        <v>32</v>
      </c>
      <c r="CH535">
        <v>138</v>
      </c>
      <c r="CI535">
        <v>11</v>
      </c>
      <c r="CJ535">
        <v>21</v>
      </c>
    </row>
    <row r="536" spans="28:89" x14ac:dyDescent="0.3">
      <c r="AB536">
        <v>369</v>
      </c>
      <c r="AC536" t="s">
        <v>687</v>
      </c>
      <c r="AD536">
        <v>21</v>
      </c>
      <c r="AE536" t="s">
        <v>271</v>
      </c>
      <c r="AF536" t="s">
        <v>109</v>
      </c>
      <c r="AG536">
        <v>49</v>
      </c>
      <c r="AH536">
        <v>9</v>
      </c>
      <c r="AI536">
        <v>12</v>
      </c>
      <c r="AJ536">
        <v>21</v>
      </c>
      <c r="AK536">
        <v>-12</v>
      </c>
      <c r="AL536">
        <v>24</v>
      </c>
      <c r="AM536">
        <v>8</v>
      </c>
      <c r="AN536">
        <v>0</v>
      </c>
      <c r="AO536">
        <v>1</v>
      </c>
      <c r="AP536">
        <v>1</v>
      </c>
      <c r="AQ536">
        <v>10</v>
      </c>
      <c r="AR536">
        <v>1</v>
      </c>
      <c r="AS536">
        <v>1</v>
      </c>
      <c r="AT536">
        <v>82</v>
      </c>
      <c r="AU536" s="11" t="s">
        <v>256</v>
      </c>
      <c r="AV536">
        <v>154</v>
      </c>
      <c r="AW536" s="12">
        <v>31.964583333333334</v>
      </c>
      <c r="AX536" s="13">
        <v>0.65208333333333335</v>
      </c>
      <c r="AY536">
        <v>152</v>
      </c>
      <c r="AZ536">
        <v>175</v>
      </c>
      <c r="BA536" t="s">
        <v>416</v>
      </c>
      <c r="BB536">
        <v>30</v>
      </c>
      <c r="BC536">
        <v>26</v>
      </c>
      <c r="BD536">
        <v>8</v>
      </c>
      <c r="BE536">
        <v>52</v>
      </c>
      <c r="BH536" t="s">
        <v>465</v>
      </c>
      <c r="BI536">
        <v>25</v>
      </c>
      <c r="BJ536" t="s">
        <v>120</v>
      </c>
      <c r="BK536" t="s">
        <v>109</v>
      </c>
      <c r="BL536">
        <v>72</v>
      </c>
      <c r="BM536">
        <v>8</v>
      </c>
      <c r="BN536">
        <v>11</v>
      </c>
      <c r="BO536">
        <v>19</v>
      </c>
      <c r="BP536">
        <v>0</v>
      </c>
      <c r="BQ536">
        <v>20</v>
      </c>
      <c r="BR536">
        <v>5</v>
      </c>
      <c r="BS536">
        <v>0</v>
      </c>
      <c r="BT536">
        <v>2</v>
      </c>
      <c r="BU536">
        <v>0</v>
      </c>
      <c r="BV536">
        <v>11</v>
      </c>
      <c r="BW536">
        <v>0</v>
      </c>
      <c r="BX536">
        <v>0</v>
      </c>
      <c r="BY536">
        <v>76</v>
      </c>
      <c r="BZ536" s="11">
        <v>45787</v>
      </c>
      <c r="CA536" s="12">
        <v>131</v>
      </c>
      <c r="CB536" s="13">
        <v>39.681944444444447</v>
      </c>
      <c r="CC536" s="13">
        <v>0.55138888888888882</v>
      </c>
      <c r="CD536">
        <v>165</v>
      </c>
      <c r="CE536">
        <v>201</v>
      </c>
      <c r="CF536" t="s">
        <v>521</v>
      </c>
      <c r="CG536">
        <v>51</v>
      </c>
      <c r="CH536">
        <v>86</v>
      </c>
      <c r="CI536">
        <v>30</v>
      </c>
      <c r="CJ536">
        <v>21</v>
      </c>
    </row>
    <row r="537" spans="28:89" x14ac:dyDescent="0.3">
      <c r="AB537">
        <v>370</v>
      </c>
      <c r="AC537" t="s">
        <v>689</v>
      </c>
      <c r="AD537">
        <v>22</v>
      </c>
      <c r="AE537" t="s">
        <v>271</v>
      </c>
      <c r="AF537" t="s">
        <v>124</v>
      </c>
      <c r="AG537">
        <v>68</v>
      </c>
      <c r="AH537">
        <v>7</v>
      </c>
      <c r="AI537">
        <v>14</v>
      </c>
      <c r="AJ537">
        <v>21</v>
      </c>
      <c r="AK537">
        <v>-14</v>
      </c>
      <c r="AL537">
        <v>12</v>
      </c>
      <c r="AM537">
        <v>7</v>
      </c>
      <c r="AN537">
        <v>0</v>
      </c>
      <c r="AO537">
        <v>0</v>
      </c>
      <c r="AP537">
        <v>1</v>
      </c>
      <c r="AQ537">
        <v>12</v>
      </c>
      <c r="AR537">
        <v>2</v>
      </c>
      <c r="AS537">
        <v>0</v>
      </c>
      <c r="AT537">
        <v>70</v>
      </c>
      <c r="AU537" t="s">
        <v>216</v>
      </c>
      <c r="AV537">
        <v>114</v>
      </c>
      <c r="AW537" s="12">
        <v>33.845833333333331</v>
      </c>
      <c r="AX537" s="13">
        <v>0.49791666666666662</v>
      </c>
      <c r="AY537">
        <v>142</v>
      </c>
      <c r="AZ537">
        <v>213</v>
      </c>
      <c r="BA537" t="s">
        <v>391</v>
      </c>
      <c r="BB537">
        <v>29</v>
      </c>
      <c r="BC537">
        <v>24</v>
      </c>
      <c r="BD537">
        <v>13</v>
      </c>
      <c r="BE537">
        <v>35</v>
      </c>
      <c r="BH537" t="s">
        <v>412</v>
      </c>
      <c r="BI537">
        <v>22</v>
      </c>
      <c r="BJ537" t="s">
        <v>152</v>
      </c>
      <c r="BK537" t="s">
        <v>105</v>
      </c>
      <c r="BL537">
        <v>61</v>
      </c>
      <c r="BM537">
        <v>13</v>
      </c>
      <c r="BN537">
        <v>6</v>
      </c>
      <c r="BO537">
        <v>19</v>
      </c>
      <c r="BP537">
        <v>0</v>
      </c>
      <c r="BQ537">
        <v>16</v>
      </c>
      <c r="BR537">
        <v>6</v>
      </c>
      <c r="BS537">
        <v>0</v>
      </c>
      <c r="BT537">
        <v>0</v>
      </c>
      <c r="BU537">
        <v>2</v>
      </c>
      <c r="BV537">
        <v>6</v>
      </c>
      <c r="BW537">
        <v>0</v>
      </c>
      <c r="BX537">
        <v>0</v>
      </c>
      <c r="BY537">
        <v>91</v>
      </c>
      <c r="BZ537" s="11">
        <v>45730</v>
      </c>
      <c r="CA537" s="12">
        <v>170</v>
      </c>
      <c r="CB537" s="13">
        <v>33.75138888888889</v>
      </c>
      <c r="CC537" s="13">
        <v>0.55347222222222225</v>
      </c>
      <c r="CD537">
        <v>13</v>
      </c>
      <c r="CE537">
        <v>10</v>
      </c>
      <c r="CF537" t="s">
        <v>1480</v>
      </c>
      <c r="CG537">
        <v>18</v>
      </c>
      <c r="CH537">
        <v>26</v>
      </c>
      <c r="CI537">
        <v>17</v>
      </c>
      <c r="CJ537">
        <v>16</v>
      </c>
    </row>
    <row r="538" spans="28:89" x14ac:dyDescent="0.3">
      <c r="AB538">
        <v>371</v>
      </c>
      <c r="AC538" t="s">
        <v>690</v>
      </c>
      <c r="AD538">
        <v>23</v>
      </c>
      <c r="AE538" t="s">
        <v>118</v>
      </c>
      <c r="AF538" t="s">
        <v>124</v>
      </c>
      <c r="AG538">
        <v>64</v>
      </c>
      <c r="AH538">
        <v>14</v>
      </c>
      <c r="AI538">
        <v>7</v>
      </c>
      <c r="AJ538">
        <v>21</v>
      </c>
      <c r="AK538">
        <v>-2</v>
      </c>
      <c r="AL538">
        <v>14</v>
      </c>
      <c r="AM538">
        <v>12</v>
      </c>
      <c r="AN538">
        <v>2</v>
      </c>
      <c r="AO538">
        <v>0</v>
      </c>
      <c r="AP538">
        <v>3</v>
      </c>
      <c r="AQ538">
        <v>7</v>
      </c>
      <c r="AR538">
        <v>0</v>
      </c>
      <c r="AS538">
        <v>0</v>
      </c>
      <c r="AT538">
        <v>101</v>
      </c>
      <c r="AU538" s="11">
        <v>45913</v>
      </c>
      <c r="AV538">
        <v>207</v>
      </c>
      <c r="AW538" s="12">
        <v>32.079166666666666</v>
      </c>
      <c r="AX538" s="13">
        <v>0.50138888888888888</v>
      </c>
      <c r="AY538">
        <v>2</v>
      </c>
      <c r="AZ538">
        <v>3</v>
      </c>
      <c r="BA538" t="s">
        <v>391</v>
      </c>
      <c r="BB538">
        <v>33</v>
      </c>
      <c r="BC538">
        <v>70</v>
      </c>
      <c r="BD538">
        <v>15</v>
      </c>
      <c r="BE538">
        <v>24</v>
      </c>
      <c r="BH538" t="s">
        <v>836</v>
      </c>
      <c r="BI538">
        <v>29</v>
      </c>
      <c r="BJ538" t="s">
        <v>118</v>
      </c>
      <c r="BK538" t="s">
        <v>109</v>
      </c>
      <c r="BL538">
        <v>78</v>
      </c>
      <c r="BM538">
        <v>8</v>
      </c>
      <c r="BN538">
        <v>11</v>
      </c>
      <c r="BO538">
        <v>19</v>
      </c>
      <c r="BP538">
        <v>0</v>
      </c>
      <c r="BQ538">
        <v>36</v>
      </c>
      <c r="BR538">
        <v>4</v>
      </c>
      <c r="BS538">
        <v>0</v>
      </c>
      <c r="BT538">
        <v>0</v>
      </c>
      <c r="BU538">
        <v>1</v>
      </c>
      <c r="BV538">
        <v>11</v>
      </c>
      <c r="BW538">
        <v>0</v>
      </c>
      <c r="BX538">
        <v>0</v>
      </c>
      <c r="BY538">
        <v>79</v>
      </c>
      <c r="BZ538" s="11">
        <v>45667</v>
      </c>
      <c r="CA538" s="12">
        <v>135</v>
      </c>
      <c r="CB538" s="13">
        <v>43.832638888888887</v>
      </c>
      <c r="CC538" s="13">
        <v>0.56180555555555556</v>
      </c>
      <c r="CD538">
        <v>469</v>
      </c>
      <c r="CE538">
        <v>453</v>
      </c>
      <c r="CF538" t="s">
        <v>1583</v>
      </c>
      <c r="CG538">
        <v>29</v>
      </c>
      <c r="CH538">
        <v>84</v>
      </c>
      <c r="CI538">
        <v>26</v>
      </c>
      <c r="CJ538">
        <v>16</v>
      </c>
    </row>
    <row r="539" spans="28:89" x14ac:dyDescent="0.3">
      <c r="AB539">
        <v>372</v>
      </c>
      <c r="AC539" t="s">
        <v>691</v>
      </c>
      <c r="AD539">
        <v>31</v>
      </c>
      <c r="AE539" t="s">
        <v>201</v>
      </c>
      <c r="AF539" t="s">
        <v>109</v>
      </c>
      <c r="AG539">
        <v>72</v>
      </c>
      <c r="AH539">
        <v>7</v>
      </c>
      <c r="AI539">
        <v>14</v>
      </c>
      <c r="AJ539">
        <v>21</v>
      </c>
      <c r="AK539">
        <v>-12</v>
      </c>
      <c r="AL539">
        <v>22</v>
      </c>
      <c r="AM539">
        <v>7</v>
      </c>
      <c r="AN539">
        <v>0</v>
      </c>
      <c r="AO539">
        <v>0</v>
      </c>
      <c r="AP539">
        <v>0</v>
      </c>
      <c r="AQ539">
        <v>13</v>
      </c>
      <c r="AR539">
        <v>1</v>
      </c>
      <c r="AS539">
        <v>0</v>
      </c>
      <c r="AT539">
        <v>80</v>
      </c>
      <c r="AU539" s="11">
        <v>45877</v>
      </c>
      <c r="AV539">
        <v>150</v>
      </c>
      <c r="AW539" s="12">
        <v>43.077083333333327</v>
      </c>
      <c r="AX539" s="13">
        <v>0.59861111111111109</v>
      </c>
      <c r="AY539">
        <v>342</v>
      </c>
      <c r="AZ539">
        <v>282</v>
      </c>
      <c r="BA539" t="s">
        <v>692</v>
      </c>
      <c r="BB539">
        <v>67</v>
      </c>
      <c r="BC539">
        <v>100</v>
      </c>
      <c r="BD539">
        <v>20</v>
      </c>
      <c r="BE539">
        <v>32</v>
      </c>
      <c r="BH539" t="s">
        <v>1001</v>
      </c>
      <c r="BI539">
        <v>23</v>
      </c>
      <c r="BJ539" t="s">
        <v>147</v>
      </c>
      <c r="BK539" t="s">
        <v>126</v>
      </c>
      <c r="BL539">
        <v>59</v>
      </c>
      <c r="BM539">
        <v>2</v>
      </c>
      <c r="BN539">
        <v>17</v>
      </c>
      <c r="BO539">
        <v>19</v>
      </c>
      <c r="BP539">
        <v>-11</v>
      </c>
      <c r="BQ539">
        <v>39</v>
      </c>
      <c r="BR539">
        <v>6</v>
      </c>
      <c r="BS539">
        <v>0</v>
      </c>
      <c r="BT539">
        <v>0</v>
      </c>
      <c r="BU539">
        <v>0</v>
      </c>
      <c r="BV539">
        <v>15</v>
      </c>
      <c r="BW539">
        <v>2</v>
      </c>
      <c r="BX539">
        <v>0</v>
      </c>
      <c r="BY539">
        <v>73</v>
      </c>
      <c r="BZ539" s="11">
        <v>45840</v>
      </c>
      <c r="CA539" s="12">
        <v>177</v>
      </c>
      <c r="CB539" s="13">
        <v>34.677777777777777</v>
      </c>
      <c r="CC539" s="13">
        <v>0.58750000000000002</v>
      </c>
      <c r="CD539">
        <v>0</v>
      </c>
      <c r="CE539">
        <v>0</v>
      </c>
      <c r="CG539">
        <v>38</v>
      </c>
      <c r="CH539">
        <v>44</v>
      </c>
      <c r="CI539">
        <v>4</v>
      </c>
      <c r="CJ539">
        <v>20</v>
      </c>
    </row>
    <row r="540" spans="28:89" x14ac:dyDescent="0.3">
      <c r="AB540">
        <v>373</v>
      </c>
      <c r="AC540" t="s">
        <v>693</v>
      </c>
      <c r="AD540">
        <v>33</v>
      </c>
      <c r="AE540" t="s">
        <v>178</v>
      </c>
      <c r="AF540" t="s">
        <v>126</v>
      </c>
      <c r="AG540">
        <v>77</v>
      </c>
      <c r="AH540">
        <v>1</v>
      </c>
      <c r="AI540">
        <v>20</v>
      </c>
      <c r="AJ540">
        <v>21</v>
      </c>
      <c r="AK540">
        <v>24</v>
      </c>
      <c r="AL540">
        <v>18</v>
      </c>
      <c r="AM540">
        <v>1</v>
      </c>
      <c r="AN540">
        <v>0</v>
      </c>
      <c r="AO540">
        <v>0</v>
      </c>
      <c r="AP540">
        <v>0</v>
      </c>
      <c r="AQ540">
        <v>20</v>
      </c>
      <c r="AR540">
        <v>0</v>
      </c>
      <c r="AS540">
        <v>0</v>
      </c>
      <c r="AT540">
        <v>77</v>
      </c>
      <c r="AU540" s="11">
        <v>45717</v>
      </c>
      <c r="AV540">
        <v>201</v>
      </c>
      <c r="AW540" s="12">
        <v>56.16319444444445</v>
      </c>
      <c r="AX540" s="13">
        <v>0.72916666666666663</v>
      </c>
      <c r="AY540">
        <v>0</v>
      </c>
      <c r="AZ540">
        <v>0</v>
      </c>
      <c r="BB540">
        <v>137</v>
      </c>
      <c r="BC540">
        <v>9</v>
      </c>
      <c r="BD540">
        <v>23</v>
      </c>
      <c r="BE540">
        <v>57</v>
      </c>
      <c r="BH540" t="s">
        <v>1584</v>
      </c>
      <c r="BI540">
        <v>25</v>
      </c>
      <c r="BJ540" t="s">
        <v>130</v>
      </c>
      <c r="BK540" t="s">
        <v>109</v>
      </c>
      <c r="BL540">
        <v>45</v>
      </c>
      <c r="BM540">
        <v>10</v>
      </c>
      <c r="BN540">
        <v>9</v>
      </c>
      <c r="BO540">
        <v>19</v>
      </c>
      <c r="BP540">
        <v>6</v>
      </c>
      <c r="BQ540">
        <v>24</v>
      </c>
      <c r="BR540">
        <v>12</v>
      </c>
      <c r="BS540">
        <v>1</v>
      </c>
      <c r="BT540">
        <v>0</v>
      </c>
      <c r="BU540">
        <v>2</v>
      </c>
      <c r="BV540">
        <v>9</v>
      </c>
      <c r="BW540">
        <v>0</v>
      </c>
      <c r="BX540">
        <v>0</v>
      </c>
      <c r="BY540">
        <v>73</v>
      </c>
      <c r="BZ540" s="11">
        <v>45851</v>
      </c>
      <c r="CA540" s="12">
        <v>125</v>
      </c>
      <c r="CB540" s="13">
        <v>28.395138888888891</v>
      </c>
      <c r="CC540" s="13">
        <v>0.63124999999999998</v>
      </c>
      <c r="CD540">
        <v>424</v>
      </c>
      <c r="CE540">
        <v>228</v>
      </c>
      <c r="CF540" t="s">
        <v>1585</v>
      </c>
      <c r="CG540">
        <v>22</v>
      </c>
      <c r="CH540">
        <v>101</v>
      </c>
      <c r="CI540">
        <v>20</v>
      </c>
      <c r="CJ540">
        <v>18</v>
      </c>
    </row>
    <row r="541" spans="28:89" x14ac:dyDescent="0.3">
      <c r="AB541">
        <v>374</v>
      </c>
      <c r="AC541" t="s">
        <v>694</v>
      </c>
      <c r="AD541">
        <v>26</v>
      </c>
      <c r="AE541" t="s">
        <v>160</v>
      </c>
      <c r="AF541" t="s">
        <v>198</v>
      </c>
      <c r="AG541">
        <v>73</v>
      </c>
      <c r="AH541">
        <v>11</v>
      </c>
      <c r="AI541">
        <v>10</v>
      </c>
      <c r="AJ541">
        <v>21</v>
      </c>
      <c r="AK541">
        <v>-8</v>
      </c>
      <c r="AL541">
        <v>18</v>
      </c>
      <c r="AM541">
        <v>7</v>
      </c>
      <c r="AN541">
        <v>4</v>
      </c>
      <c r="AO541">
        <v>0</v>
      </c>
      <c r="AP541">
        <v>3</v>
      </c>
      <c r="AQ541">
        <v>9</v>
      </c>
      <c r="AR541">
        <v>1</v>
      </c>
      <c r="AS541">
        <v>0</v>
      </c>
      <c r="AT541">
        <v>87</v>
      </c>
      <c r="AU541" s="11">
        <v>45820</v>
      </c>
      <c r="AV541">
        <v>155</v>
      </c>
      <c r="AW541" s="12">
        <v>36.50138888888889</v>
      </c>
      <c r="AX541" s="13">
        <v>0.5</v>
      </c>
      <c r="AY541">
        <v>3</v>
      </c>
      <c r="AZ541">
        <v>10</v>
      </c>
      <c r="BA541" s="11">
        <v>45680</v>
      </c>
      <c r="BB541">
        <v>37</v>
      </c>
      <c r="BC541">
        <v>115</v>
      </c>
      <c r="BD541">
        <v>13</v>
      </c>
      <c r="BE541">
        <v>41</v>
      </c>
      <c r="BH541" t="s">
        <v>1050</v>
      </c>
      <c r="BI541">
        <v>19</v>
      </c>
      <c r="BJ541" t="s">
        <v>130</v>
      </c>
      <c r="BK541" t="s">
        <v>126</v>
      </c>
      <c r="BL541">
        <v>60</v>
      </c>
      <c r="BM541">
        <v>3</v>
      </c>
      <c r="BN541">
        <v>16</v>
      </c>
      <c r="BO541">
        <v>19</v>
      </c>
      <c r="BP541">
        <v>-4</v>
      </c>
      <c r="BQ541">
        <v>18</v>
      </c>
      <c r="BR541">
        <v>8</v>
      </c>
      <c r="BS541">
        <v>0</v>
      </c>
      <c r="BT541">
        <v>0</v>
      </c>
      <c r="BU541">
        <v>1</v>
      </c>
      <c r="BV541">
        <v>14</v>
      </c>
      <c r="BW541">
        <v>2</v>
      </c>
      <c r="BX541">
        <v>0</v>
      </c>
      <c r="BY541">
        <v>73</v>
      </c>
      <c r="BZ541" s="11">
        <v>45661</v>
      </c>
      <c r="CA541" s="12">
        <v>201</v>
      </c>
      <c r="CB541" s="13">
        <v>49.65763888888889</v>
      </c>
      <c r="CC541" s="13">
        <v>0.82777777777777783</v>
      </c>
      <c r="CD541">
        <v>0</v>
      </c>
      <c r="CE541">
        <v>0</v>
      </c>
      <c r="CG541">
        <v>105</v>
      </c>
      <c r="CH541">
        <v>22</v>
      </c>
      <c r="CI541">
        <v>18</v>
      </c>
      <c r="CJ541">
        <v>25</v>
      </c>
      <c r="CK541" t="s">
        <v>1559</v>
      </c>
    </row>
    <row r="542" spans="28:89" x14ac:dyDescent="0.3">
      <c r="AB542">
        <v>374</v>
      </c>
      <c r="AC542" t="s">
        <v>694</v>
      </c>
      <c r="AD542">
        <v>26</v>
      </c>
      <c r="AE542" t="s">
        <v>115</v>
      </c>
      <c r="AF542" t="s">
        <v>198</v>
      </c>
      <c r="AG542">
        <v>57</v>
      </c>
      <c r="AH542">
        <v>10</v>
      </c>
      <c r="AI542">
        <v>10</v>
      </c>
      <c r="AJ542">
        <v>20</v>
      </c>
      <c r="AK542">
        <v>-6</v>
      </c>
      <c r="AL542">
        <v>16</v>
      </c>
      <c r="AM542">
        <v>6</v>
      </c>
      <c r="AN542">
        <v>4</v>
      </c>
      <c r="AO542">
        <v>0</v>
      </c>
      <c r="AP542">
        <v>2</v>
      </c>
      <c r="AQ542">
        <v>9</v>
      </c>
      <c r="AR542">
        <v>1</v>
      </c>
      <c r="AS542">
        <v>0</v>
      </c>
      <c r="AT542">
        <v>78</v>
      </c>
      <c r="AU542" s="11">
        <v>45881</v>
      </c>
      <c r="AV542">
        <v>138</v>
      </c>
      <c r="AW542" s="12">
        <v>30.802083333333332</v>
      </c>
      <c r="AX542" s="13">
        <v>0.54027777777777775</v>
      </c>
      <c r="AY542">
        <v>3</v>
      </c>
      <c r="AZ542">
        <v>10</v>
      </c>
      <c r="BA542" s="11">
        <v>45680</v>
      </c>
      <c r="BB542">
        <v>26</v>
      </c>
      <c r="BC542">
        <v>89</v>
      </c>
      <c r="BD542">
        <v>10</v>
      </c>
      <c r="BE542">
        <v>33</v>
      </c>
      <c r="BH542" t="s">
        <v>679</v>
      </c>
      <c r="BI542">
        <v>29</v>
      </c>
      <c r="BJ542" t="s">
        <v>310</v>
      </c>
      <c r="BK542" t="s">
        <v>126</v>
      </c>
      <c r="BL542">
        <v>58</v>
      </c>
      <c r="BM542">
        <v>5</v>
      </c>
      <c r="BN542">
        <v>14</v>
      </c>
      <c r="BO542">
        <v>19</v>
      </c>
      <c r="BP542">
        <v>13</v>
      </c>
      <c r="BQ542">
        <v>16</v>
      </c>
      <c r="BR542">
        <v>2</v>
      </c>
      <c r="BS542">
        <v>0</v>
      </c>
      <c r="BT542">
        <v>0</v>
      </c>
      <c r="BU542">
        <v>1</v>
      </c>
      <c r="BV542">
        <v>10</v>
      </c>
      <c r="BW542">
        <v>4</v>
      </c>
      <c r="BX542">
        <v>0</v>
      </c>
      <c r="BY542">
        <v>90</v>
      </c>
      <c r="BZ542" s="11">
        <v>45813</v>
      </c>
      <c r="CA542" s="12">
        <v>208</v>
      </c>
      <c r="CB542" s="13">
        <v>54.495833333333337</v>
      </c>
      <c r="CC542" s="13">
        <v>0.93958333333333333</v>
      </c>
      <c r="CD542">
        <v>0</v>
      </c>
      <c r="CE542">
        <v>0</v>
      </c>
      <c r="CG542">
        <v>149</v>
      </c>
      <c r="CH542">
        <v>99</v>
      </c>
      <c r="CI542">
        <v>20</v>
      </c>
      <c r="CJ542">
        <v>29</v>
      </c>
    </row>
    <row r="543" spans="28:89" x14ac:dyDescent="0.3">
      <c r="AB543">
        <v>374</v>
      </c>
      <c r="AC543" t="s">
        <v>694</v>
      </c>
      <c r="AD543">
        <v>26</v>
      </c>
      <c r="AE543" t="s">
        <v>215</v>
      </c>
      <c r="AF543" t="s">
        <v>198</v>
      </c>
      <c r="AG543">
        <v>16</v>
      </c>
      <c r="AH543">
        <v>1</v>
      </c>
      <c r="AI543">
        <v>0</v>
      </c>
      <c r="AJ543">
        <v>1</v>
      </c>
      <c r="AK543">
        <v>-2</v>
      </c>
      <c r="AL543">
        <v>2</v>
      </c>
      <c r="AM543">
        <v>1</v>
      </c>
      <c r="AN543">
        <v>0</v>
      </c>
      <c r="AO543">
        <v>0</v>
      </c>
      <c r="AP543">
        <v>1</v>
      </c>
      <c r="AQ543">
        <v>0</v>
      </c>
      <c r="AR543">
        <v>0</v>
      </c>
      <c r="AS543">
        <v>0</v>
      </c>
      <c r="AT543">
        <v>9</v>
      </c>
      <c r="AU543" s="11">
        <v>45668</v>
      </c>
      <c r="AV543">
        <v>17</v>
      </c>
      <c r="AW543" s="12">
        <v>5.6993055555555552</v>
      </c>
      <c r="AX543" s="13">
        <v>0.35625000000000001</v>
      </c>
      <c r="AY543">
        <v>0</v>
      </c>
      <c r="AZ543">
        <v>0</v>
      </c>
      <c r="BB543">
        <v>11</v>
      </c>
      <c r="BC543">
        <v>26</v>
      </c>
      <c r="BD543">
        <v>3</v>
      </c>
      <c r="BE543">
        <v>8</v>
      </c>
      <c r="BH543" t="s">
        <v>489</v>
      </c>
      <c r="BI543">
        <v>22</v>
      </c>
      <c r="BJ543" t="s">
        <v>208</v>
      </c>
      <c r="BK543" t="s">
        <v>105</v>
      </c>
      <c r="BL543">
        <v>27</v>
      </c>
      <c r="BM543">
        <v>9</v>
      </c>
      <c r="BN543">
        <v>10</v>
      </c>
      <c r="BO543">
        <v>19</v>
      </c>
      <c r="BP543">
        <v>6</v>
      </c>
      <c r="BQ543">
        <v>10</v>
      </c>
      <c r="BR543">
        <v>10</v>
      </c>
      <c r="BS543">
        <v>0</v>
      </c>
      <c r="BT543">
        <v>0</v>
      </c>
      <c r="BU543">
        <v>2</v>
      </c>
      <c r="BV543">
        <v>8</v>
      </c>
      <c r="BW543">
        <v>2</v>
      </c>
      <c r="BX543">
        <v>0</v>
      </c>
      <c r="BY543">
        <v>56</v>
      </c>
      <c r="BZ543" s="11">
        <v>45673</v>
      </c>
      <c r="CA543" s="12">
        <v>109</v>
      </c>
      <c r="CB543" s="13">
        <v>17.596527777777776</v>
      </c>
      <c r="CC543" s="13">
        <v>0.65138888888888891</v>
      </c>
      <c r="CD543">
        <v>3</v>
      </c>
      <c r="CE543">
        <v>6</v>
      </c>
      <c r="CF543" t="s">
        <v>156</v>
      </c>
      <c r="CG543">
        <v>12</v>
      </c>
      <c r="CH543">
        <v>31</v>
      </c>
      <c r="CI543">
        <v>9</v>
      </c>
      <c r="CJ543">
        <v>7</v>
      </c>
    </row>
    <row r="544" spans="28:89" x14ac:dyDescent="0.3">
      <c r="AB544">
        <v>375</v>
      </c>
      <c r="AC544" t="s">
        <v>695</v>
      </c>
      <c r="AD544">
        <v>23</v>
      </c>
      <c r="AE544" t="s">
        <v>160</v>
      </c>
      <c r="AF544" t="s">
        <v>109</v>
      </c>
      <c r="AG544">
        <v>59</v>
      </c>
      <c r="AH544">
        <v>10</v>
      </c>
      <c r="AI544">
        <v>11</v>
      </c>
      <c r="AJ544">
        <v>21</v>
      </c>
      <c r="AK544">
        <v>-12</v>
      </c>
      <c r="AL544">
        <v>8</v>
      </c>
      <c r="AM544">
        <v>7</v>
      </c>
      <c r="AN544">
        <v>3</v>
      </c>
      <c r="AO544">
        <v>0</v>
      </c>
      <c r="AP544">
        <v>6</v>
      </c>
      <c r="AQ544">
        <v>7</v>
      </c>
      <c r="AR544">
        <v>4</v>
      </c>
      <c r="AS544">
        <v>0</v>
      </c>
      <c r="AT544">
        <v>100</v>
      </c>
      <c r="AU544" t="s">
        <v>216</v>
      </c>
      <c r="AV544">
        <v>169</v>
      </c>
      <c r="AW544" s="12">
        <v>32.128472222222221</v>
      </c>
      <c r="AX544" s="13">
        <v>0.5444444444444444</v>
      </c>
      <c r="AY544">
        <v>5</v>
      </c>
      <c r="AZ544">
        <v>12</v>
      </c>
      <c r="BA544" s="11">
        <v>45776</v>
      </c>
      <c r="BB544">
        <v>23</v>
      </c>
      <c r="BC544">
        <v>62</v>
      </c>
      <c r="BD544">
        <v>16</v>
      </c>
      <c r="BE544">
        <v>32</v>
      </c>
      <c r="BH544" t="s">
        <v>929</v>
      </c>
      <c r="BI544">
        <v>33</v>
      </c>
      <c r="BJ544" t="s">
        <v>246</v>
      </c>
      <c r="BK544" t="s">
        <v>126</v>
      </c>
      <c r="BL544">
        <v>69</v>
      </c>
      <c r="BM544">
        <v>5</v>
      </c>
      <c r="BN544">
        <v>14</v>
      </c>
      <c r="BO544">
        <v>19</v>
      </c>
      <c r="BP544">
        <v>-7</v>
      </c>
      <c r="BQ544">
        <v>33</v>
      </c>
      <c r="BR544">
        <v>3</v>
      </c>
      <c r="BS544">
        <v>0</v>
      </c>
      <c r="BT544">
        <v>0</v>
      </c>
      <c r="BU544">
        <v>1</v>
      </c>
      <c r="BV544">
        <v>12</v>
      </c>
      <c r="BW544">
        <v>0</v>
      </c>
      <c r="BX544">
        <v>2</v>
      </c>
      <c r="BY544">
        <v>69</v>
      </c>
      <c r="BZ544" s="11">
        <v>45695</v>
      </c>
      <c r="CA544" s="12">
        <v>202</v>
      </c>
      <c r="CB544" s="13">
        <v>56.696527777777781</v>
      </c>
      <c r="CC544" s="13">
        <v>0.82152777777777775</v>
      </c>
      <c r="CD544">
        <v>0</v>
      </c>
      <c r="CE544">
        <v>0</v>
      </c>
      <c r="CG544">
        <v>110</v>
      </c>
      <c r="CH544">
        <v>69</v>
      </c>
      <c r="CI544">
        <v>14</v>
      </c>
      <c r="CJ544">
        <v>16</v>
      </c>
    </row>
    <row r="545" spans="28:89" x14ac:dyDescent="0.3">
      <c r="AB545">
        <v>375</v>
      </c>
      <c r="AC545" t="s">
        <v>695</v>
      </c>
      <c r="AD545">
        <v>23</v>
      </c>
      <c r="AE545" t="s">
        <v>201</v>
      </c>
      <c r="AF545" t="s">
        <v>109</v>
      </c>
      <c r="AG545">
        <v>11</v>
      </c>
      <c r="AH545">
        <v>0</v>
      </c>
      <c r="AI545">
        <v>1</v>
      </c>
      <c r="AJ545">
        <v>1</v>
      </c>
      <c r="AK545">
        <v>0</v>
      </c>
      <c r="AL545">
        <v>0</v>
      </c>
      <c r="AM545">
        <v>0</v>
      </c>
      <c r="AN545">
        <v>0</v>
      </c>
      <c r="AO545">
        <v>0</v>
      </c>
      <c r="AP545">
        <v>0</v>
      </c>
      <c r="AQ545">
        <v>1</v>
      </c>
      <c r="AR545">
        <v>0</v>
      </c>
      <c r="AS545">
        <v>0</v>
      </c>
      <c r="AT545">
        <v>17</v>
      </c>
      <c r="AU545" t="s">
        <v>132</v>
      </c>
      <c r="AV545">
        <v>27</v>
      </c>
      <c r="AW545" s="12">
        <v>5.1798611111111112</v>
      </c>
      <c r="AX545" s="13">
        <v>0.47083333333333338</v>
      </c>
      <c r="AY545">
        <v>4</v>
      </c>
      <c r="AZ545">
        <v>4</v>
      </c>
      <c r="BA545" t="s">
        <v>106</v>
      </c>
      <c r="BB545">
        <v>3</v>
      </c>
      <c r="BC545">
        <v>10</v>
      </c>
      <c r="BD545">
        <v>2</v>
      </c>
      <c r="BE545">
        <v>8</v>
      </c>
      <c r="BH545" t="s">
        <v>710</v>
      </c>
      <c r="BI545">
        <v>22</v>
      </c>
      <c r="BJ545" t="s">
        <v>152</v>
      </c>
      <c r="BK545" t="s">
        <v>126</v>
      </c>
      <c r="BL545">
        <v>82</v>
      </c>
      <c r="BM545">
        <v>5</v>
      </c>
      <c r="BN545">
        <v>14</v>
      </c>
      <c r="BO545">
        <v>19</v>
      </c>
      <c r="BP545">
        <v>3</v>
      </c>
      <c r="BQ545">
        <v>12</v>
      </c>
      <c r="BR545">
        <v>3</v>
      </c>
      <c r="BS545">
        <v>2</v>
      </c>
      <c r="BT545">
        <v>1</v>
      </c>
      <c r="BU545">
        <v>1</v>
      </c>
      <c r="BV545">
        <v>14</v>
      </c>
      <c r="BW545">
        <v>0</v>
      </c>
      <c r="BX545">
        <v>0</v>
      </c>
      <c r="BY545">
        <v>95</v>
      </c>
      <c r="BZ545" s="11">
        <v>45721</v>
      </c>
      <c r="CA545" s="12">
        <v>211</v>
      </c>
      <c r="CB545" s="13">
        <v>54.31944444444445</v>
      </c>
      <c r="CC545" s="13">
        <v>0.66249999999999998</v>
      </c>
      <c r="CD545">
        <v>0</v>
      </c>
      <c r="CE545">
        <v>0</v>
      </c>
      <c r="CG545">
        <v>133</v>
      </c>
      <c r="CH545">
        <v>167</v>
      </c>
      <c r="CI545">
        <v>25</v>
      </c>
      <c r="CJ545">
        <v>39</v>
      </c>
    </row>
    <row r="546" spans="28:89" x14ac:dyDescent="0.3">
      <c r="AB546">
        <v>375</v>
      </c>
      <c r="AC546" t="s">
        <v>695</v>
      </c>
      <c r="AD546">
        <v>23</v>
      </c>
      <c r="AE546" t="s">
        <v>134</v>
      </c>
      <c r="AF546" t="s">
        <v>109</v>
      </c>
      <c r="AG546">
        <v>48</v>
      </c>
      <c r="AH546">
        <v>10</v>
      </c>
      <c r="AI546">
        <v>10</v>
      </c>
      <c r="AJ546">
        <v>20</v>
      </c>
      <c r="AK546">
        <v>-12</v>
      </c>
      <c r="AL546">
        <v>8</v>
      </c>
      <c r="AM546">
        <v>7</v>
      </c>
      <c r="AN546">
        <v>3</v>
      </c>
      <c r="AO546">
        <v>0</v>
      </c>
      <c r="AP546">
        <v>6</v>
      </c>
      <c r="AQ546">
        <v>6</v>
      </c>
      <c r="AR546">
        <v>4</v>
      </c>
      <c r="AS546">
        <v>0</v>
      </c>
      <c r="AT546">
        <v>83</v>
      </c>
      <c r="AU546" t="s">
        <v>366</v>
      </c>
      <c r="AV546">
        <v>142</v>
      </c>
      <c r="AW546" s="12">
        <v>26.948611111111109</v>
      </c>
      <c r="AX546" s="13">
        <v>0.56111111111111112</v>
      </c>
      <c r="AY546">
        <v>1</v>
      </c>
      <c r="AZ546">
        <v>8</v>
      </c>
      <c r="BA546" s="11">
        <v>45668</v>
      </c>
      <c r="BB546">
        <v>20</v>
      </c>
      <c r="BC546">
        <v>52</v>
      </c>
      <c r="BD546">
        <v>14</v>
      </c>
      <c r="BE546">
        <v>24</v>
      </c>
      <c r="BH546" t="s">
        <v>360</v>
      </c>
      <c r="BI546">
        <v>25</v>
      </c>
      <c r="BJ546" t="s">
        <v>104</v>
      </c>
      <c r="BK546" t="s">
        <v>126</v>
      </c>
      <c r="BL546">
        <v>34</v>
      </c>
      <c r="BM546">
        <v>2</v>
      </c>
      <c r="BN546">
        <v>17</v>
      </c>
      <c r="BO546">
        <v>19</v>
      </c>
      <c r="BP546">
        <v>-1</v>
      </c>
      <c r="BQ546">
        <v>8</v>
      </c>
      <c r="BR546">
        <v>8</v>
      </c>
      <c r="BS546">
        <v>1</v>
      </c>
      <c r="BT546">
        <v>0</v>
      </c>
      <c r="BU546">
        <v>0</v>
      </c>
      <c r="BV546">
        <v>10</v>
      </c>
      <c r="BW546">
        <v>7</v>
      </c>
      <c r="BX546">
        <v>0</v>
      </c>
      <c r="BY546">
        <v>53</v>
      </c>
      <c r="BZ546" s="11">
        <v>45872</v>
      </c>
      <c r="CA546" s="12">
        <v>142</v>
      </c>
      <c r="CB546" s="13">
        <v>31.954166666666666</v>
      </c>
      <c r="CC546" s="13">
        <v>0.93958333333333333</v>
      </c>
      <c r="CD546">
        <v>0</v>
      </c>
      <c r="CE546">
        <v>0</v>
      </c>
      <c r="CG546">
        <v>69</v>
      </c>
      <c r="CH546">
        <v>36</v>
      </c>
      <c r="CI546">
        <v>7</v>
      </c>
      <c r="CJ546">
        <v>18</v>
      </c>
    </row>
    <row r="547" spans="28:89" x14ac:dyDescent="0.3">
      <c r="AB547">
        <v>376</v>
      </c>
      <c r="AC547" t="s">
        <v>696</v>
      </c>
      <c r="AD547">
        <v>33</v>
      </c>
      <c r="AE547" t="s">
        <v>160</v>
      </c>
      <c r="AF547" t="s">
        <v>124</v>
      </c>
      <c r="AG547">
        <v>75</v>
      </c>
      <c r="AH547">
        <v>10</v>
      </c>
      <c r="AI547">
        <v>11</v>
      </c>
      <c r="AJ547">
        <v>21</v>
      </c>
      <c r="AK547">
        <v>-10</v>
      </c>
      <c r="AL547">
        <v>16</v>
      </c>
      <c r="AM547">
        <v>10</v>
      </c>
      <c r="AN547">
        <v>0</v>
      </c>
      <c r="AO547">
        <v>0</v>
      </c>
      <c r="AP547">
        <v>0</v>
      </c>
      <c r="AQ547">
        <v>11</v>
      </c>
      <c r="AR547">
        <v>0</v>
      </c>
      <c r="AS547">
        <v>0</v>
      </c>
      <c r="AT547">
        <v>94</v>
      </c>
      <c r="AU547" s="11">
        <v>45818</v>
      </c>
      <c r="AV547">
        <v>167</v>
      </c>
      <c r="AW547" s="12">
        <v>41.484027777777776</v>
      </c>
      <c r="AX547" s="13">
        <v>0.55277777777777781</v>
      </c>
      <c r="AY547">
        <v>7</v>
      </c>
      <c r="AZ547">
        <v>24</v>
      </c>
      <c r="BA547" s="11">
        <v>45830</v>
      </c>
      <c r="BB547">
        <v>103</v>
      </c>
      <c r="BC547">
        <v>158</v>
      </c>
      <c r="BD547">
        <v>20</v>
      </c>
      <c r="BE547">
        <v>50</v>
      </c>
      <c r="BH547" t="s">
        <v>1586</v>
      </c>
      <c r="BI547">
        <v>33</v>
      </c>
      <c r="BJ547" t="s">
        <v>317</v>
      </c>
      <c r="BK547" t="s">
        <v>124</v>
      </c>
      <c r="BL547">
        <v>81</v>
      </c>
      <c r="BM547">
        <v>7</v>
      </c>
      <c r="BN547">
        <v>12</v>
      </c>
      <c r="BO547">
        <v>19</v>
      </c>
      <c r="BP547">
        <v>-21</v>
      </c>
      <c r="BQ547">
        <v>38</v>
      </c>
      <c r="BR547">
        <v>5</v>
      </c>
      <c r="BS547">
        <v>0</v>
      </c>
      <c r="BT547">
        <v>1</v>
      </c>
      <c r="BU547">
        <v>1</v>
      </c>
      <c r="BV547">
        <v>8</v>
      </c>
      <c r="BW547">
        <v>3</v>
      </c>
      <c r="BX547">
        <v>1</v>
      </c>
      <c r="BY547">
        <v>102</v>
      </c>
      <c r="BZ547" s="11">
        <v>45906</v>
      </c>
      <c r="CA547" s="12">
        <v>196</v>
      </c>
      <c r="CB547" s="13">
        <v>44.045833333333327</v>
      </c>
      <c r="CC547" s="13">
        <v>0.54375000000000007</v>
      </c>
      <c r="CD547">
        <v>17</v>
      </c>
      <c r="CE547">
        <v>33</v>
      </c>
      <c r="CF547" t="s">
        <v>263</v>
      </c>
      <c r="CG547">
        <v>36</v>
      </c>
      <c r="CH547">
        <v>16</v>
      </c>
      <c r="CI547">
        <v>23</v>
      </c>
      <c r="CJ547">
        <v>25</v>
      </c>
    </row>
    <row r="548" spans="28:89" x14ac:dyDescent="0.3">
      <c r="AB548">
        <v>376</v>
      </c>
      <c r="AC548" t="s">
        <v>696</v>
      </c>
      <c r="AD548">
        <v>33</v>
      </c>
      <c r="AE548" t="s">
        <v>284</v>
      </c>
      <c r="AF548" t="s">
        <v>124</v>
      </c>
      <c r="AG548">
        <v>60</v>
      </c>
      <c r="AH548">
        <v>9</v>
      </c>
      <c r="AI548">
        <v>8</v>
      </c>
      <c r="AJ548">
        <v>17</v>
      </c>
      <c r="AK548">
        <v>-12</v>
      </c>
      <c r="AL548">
        <v>10</v>
      </c>
      <c r="AM548">
        <v>9</v>
      </c>
      <c r="AN548">
        <v>0</v>
      </c>
      <c r="AO548">
        <v>0</v>
      </c>
      <c r="AP548">
        <v>0</v>
      </c>
      <c r="AQ548">
        <v>8</v>
      </c>
      <c r="AR548">
        <v>0</v>
      </c>
      <c r="AS548">
        <v>0</v>
      </c>
      <c r="AT548">
        <v>85</v>
      </c>
      <c r="AU548" s="11">
        <v>45818</v>
      </c>
      <c r="AV548">
        <v>142</v>
      </c>
      <c r="AW548" s="12">
        <v>34.85</v>
      </c>
      <c r="AX548" s="13">
        <v>0.5805555555555556</v>
      </c>
      <c r="AY548">
        <v>7</v>
      </c>
      <c r="AZ548">
        <v>20</v>
      </c>
      <c r="BA548" s="11">
        <v>45925</v>
      </c>
      <c r="BB548">
        <v>91</v>
      </c>
      <c r="BC548">
        <v>122</v>
      </c>
      <c r="BD548">
        <v>17</v>
      </c>
      <c r="BE548">
        <v>40</v>
      </c>
      <c r="BH548" t="s">
        <v>934</v>
      </c>
      <c r="BI548">
        <v>24</v>
      </c>
      <c r="BJ548" t="s">
        <v>160</v>
      </c>
      <c r="BK548" t="s">
        <v>109</v>
      </c>
      <c r="BL548">
        <v>74</v>
      </c>
      <c r="BM548">
        <v>11</v>
      </c>
      <c r="BN548">
        <v>8</v>
      </c>
      <c r="BO548">
        <v>19</v>
      </c>
      <c r="BP548">
        <v>-1</v>
      </c>
      <c r="BQ548">
        <v>16</v>
      </c>
      <c r="BR548">
        <v>4</v>
      </c>
      <c r="BS548">
        <v>0</v>
      </c>
      <c r="BT548">
        <v>1</v>
      </c>
      <c r="BU548">
        <v>0</v>
      </c>
      <c r="BV548">
        <v>8</v>
      </c>
      <c r="BW548">
        <v>0</v>
      </c>
      <c r="BX548">
        <v>0</v>
      </c>
      <c r="BY548">
        <v>77</v>
      </c>
      <c r="BZ548" s="11">
        <v>45730</v>
      </c>
      <c r="CA548" s="12">
        <v>151</v>
      </c>
      <c r="CB548" s="13">
        <v>35.920833333333334</v>
      </c>
      <c r="CC548" s="13">
        <v>0.48541666666666666</v>
      </c>
      <c r="CD548">
        <v>192</v>
      </c>
      <c r="CE548">
        <v>218</v>
      </c>
      <c r="CF548" t="s">
        <v>302</v>
      </c>
      <c r="CG548">
        <v>38</v>
      </c>
      <c r="CH548">
        <v>123</v>
      </c>
      <c r="CI548">
        <v>21</v>
      </c>
      <c r="CJ548">
        <v>6</v>
      </c>
    </row>
    <row r="549" spans="28:89" x14ac:dyDescent="0.3">
      <c r="AB549">
        <v>376</v>
      </c>
      <c r="AC549" t="s">
        <v>696</v>
      </c>
      <c r="AD549">
        <v>33</v>
      </c>
      <c r="AE549" t="s">
        <v>123</v>
      </c>
      <c r="AF549" t="s">
        <v>124</v>
      </c>
      <c r="AG549">
        <v>15</v>
      </c>
      <c r="AH549">
        <v>1</v>
      </c>
      <c r="AI549">
        <v>3</v>
      </c>
      <c r="AJ549">
        <v>4</v>
      </c>
      <c r="AK549">
        <v>2</v>
      </c>
      <c r="AL549">
        <v>6</v>
      </c>
      <c r="AM549">
        <v>1</v>
      </c>
      <c r="AN549">
        <v>0</v>
      </c>
      <c r="AO549">
        <v>0</v>
      </c>
      <c r="AP549">
        <v>0</v>
      </c>
      <c r="AQ549">
        <v>3</v>
      </c>
      <c r="AR549">
        <v>0</v>
      </c>
      <c r="AS549">
        <v>0</v>
      </c>
      <c r="AT549">
        <v>9</v>
      </c>
      <c r="AU549" s="11">
        <v>45668</v>
      </c>
      <c r="AV549">
        <v>25</v>
      </c>
      <c r="AW549" s="12">
        <v>6.6340277777777779</v>
      </c>
      <c r="AX549" s="13">
        <v>0.44236111111111115</v>
      </c>
      <c r="AY549">
        <v>0</v>
      </c>
      <c r="AZ549">
        <v>4</v>
      </c>
      <c r="BA549" t="s">
        <v>132</v>
      </c>
      <c r="BB549">
        <v>12</v>
      </c>
      <c r="BC549">
        <v>36</v>
      </c>
      <c r="BD549">
        <v>3</v>
      </c>
      <c r="BE549">
        <v>10</v>
      </c>
      <c r="BH549" t="s">
        <v>762</v>
      </c>
      <c r="BI549">
        <v>34</v>
      </c>
      <c r="BJ549" t="s">
        <v>160</v>
      </c>
      <c r="BK549" t="s">
        <v>126</v>
      </c>
      <c r="BL549">
        <v>75</v>
      </c>
      <c r="BM549">
        <v>2</v>
      </c>
      <c r="BN549">
        <v>17</v>
      </c>
      <c r="BO549">
        <v>19</v>
      </c>
      <c r="BP549">
        <v>-16</v>
      </c>
      <c r="BQ549">
        <v>16</v>
      </c>
      <c r="BR549">
        <v>2</v>
      </c>
      <c r="BS549">
        <v>0</v>
      </c>
      <c r="BT549">
        <v>0</v>
      </c>
      <c r="BU549">
        <v>0</v>
      </c>
      <c r="BV549">
        <v>17</v>
      </c>
      <c r="BW549">
        <v>0</v>
      </c>
      <c r="BX549">
        <v>0</v>
      </c>
      <c r="BY549">
        <v>56</v>
      </c>
      <c r="BZ549" s="11">
        <v>45811</v>
      </c>
      <c r="CA549" s="12">
        <v>118</v>
      </c>
      <c r="CB549" s="13">
        <v>61.511805555555554</v>
      </c>
      <c r="CC549" s="13">
        <v>0.82013888888888886</v>
      </c>
      <c r="CD549">
        <v>0</v>
      </c>
      <c r="CE549">
        <v>0</v>
      </c>
      <c r="CG549">
        <v>207</v>
      </c>
      <c r="CH549">
        <v>45</v>
      </c>
      <c r="CI549">
        <v>25</v>
      </c>
      <c r="CJ549">
        <v>38</v>
      </c>
    </row>
    <row r="550" spans="28:89" x14ac:dyDescent="0.3">
      <c r="AB550">
        <v>377</v>
      </c>
      <c r="AC550" t="s">
        <v>697</v>
      </c>
      <c r="AD550">
        <v>33</v>
      </c>
      <c r="AE550" t="s">
        <v>160</v>
      </c>
      <c r="AF550" t="s">
        <v>126</v>
      </c>
      <c r="AG550">
        <v>76</v>
      </c>
      <c r="AH550">
        <v>2</v>
      </c>
      <c r="AI550">
        <v>19</v>
      </c>
      <c r="AJ550">
        <v>21</v>
      </c>
      <c r="AK550">
        <v>2</v>
      </c>
      <c r="AL550">
        <v>12</v>
      </c>
      <c r="AM550">
        <v>2</v>
      </c>
      <c r="AN550">
        <v>0</v>
      </c>
      <c r="AO550">
        <v>0</v>
      </c>
      <c r="AP550">
        <v>0</v>
      </c>
      <c r="AQ550">
        <v>19</v>
      </c>
      <c r="AR550">
        <v>0</v>
      </c>
      <c r="AS550">
        <v>0</v>
      </c>
      <c r="AT550">
        <v>66</v>
      </c>
      <c r="AU550" t="s">
        <v>339</v>
      </c>
      <c r="AV550">
        <v>155</v>
      </c>
      <c r="AW550" s="12">
        <v>61.777777777777779</v>
      </c>
      <c r="AX550" s="13">
        <v>0.81319444444444444</v>
      </c>
      <c r="AY550">
        <v>0</v>
      </c>
      <c r="AZ550">
        <v>0</v>
      </c>
      <c r="BB550">
        <v>108</v>
      </c>
      <c r="BC550">
        <v>70</v>
      </c>
      <c r="BD550">
        <v>26</v>
      </c>
      <c r="BE550">
        <v>52</v>
      </c>
      <c r="BJ550" t="s">
        <v>71</v>
      </c>
      <c r="BK550" t="s">
        <v>72</v>
      </c>
      <c r="BL550" t="s">
        <v>73</v>
      </c>
      <c r="BM550" t="s">
        <v>74</v>
      </c>
      <c r="BN550" t="s">
        <v>75</v>
      </c>
      <c r="BO550">
        <v>19</v>
      </c>
      <c r="BP550">
        <v>4</v>
      </c>
      <c r="BQ550">
        <v>24</v>
      </c>
      <c r="BR550">
        <v>5</v>
      </c>
      <c r="BS550">
        <v>1</v>
      </c>
      <c r="CA550" s="12"/>
      <c r="CB550" s="13"/>
    </row>
    <row r="551" spans="28:89" x14ac:dyDescent="0.3">
      <c r="AB551">
        <v>377</v>
      </c>
      <c r="AC551" t="s">
        <v>697</v>
      </c>
      <c r="AD551">
        <v>33</v>
      </c>
      <c r="AE551" t="s">
        <v>317</v>
      </c>
      <c r="AF551" t="s">
        <v>126</v>
      </c>
      <c r="AG551">
        <v>61</v>
      </c>
      <c r="AH551">
        <v>2</v>
      </c>
      <c r="AI551">
        <v>14</v>
      </c>
      <c r="AJ551">
        <v>16</v>
      </c>
      <c r="AK551">
        <v>2</v>
      </c>
      <c r="AL551">
        <v>10</v>
      </c>
      <c r="AM551">
        <v>2</v>
      </c>
      <c r="AN551">
        <v>0</v>
      </c>
      <c r="AO551">
        <v>0</v>
      </c>
      <c r="AP551">
        <v>0</v>
      </c>
      <c r="AQ551">
        <v>14</v>
      </c>
      <c r="AR551">
        <v>0</v>
      </c>
      <c r="AS551">
        <v>0</v>
      </c>
      <c r="AT551">
        <v>57</v>
      </c>
      <c r="AU551" s="11">
        <v>45780</v>
      </c>
      <c r="AV551">
        <v>135</v>
      </c>
      <c r="AW551" s="12">
        <v>50.30555555555555</v>
      </c>
      <c r="AX551" s="13">
        <v>0.82500000000000007</v>
      </c>
      <c r="AY551">
        <v>0</v>
      </c>
      <c r="AZ551">
        <v>0</v>
      </c>
      <c r="BB551">
        <v>91</v>
      </c>
      <c r="BC551">
        <v>60</v>
      </c>
      <c r="BD551">
        <v>19</v>
      </c>
      <c r="BE551">
        <v>40</v>
      </c>
      <c r="BH551" t="s">
        <v>77</v>
      </c>
      <c r="BI551" t="s">
        <v>78</v>
      </c>
      <c r="BJ551" t="s">
        <v>79</v>
      </c>
      <c r="BK551" t="s">
        <v>80</v>
      </c>
      <c r="BL551" t="s">
        <v>3</v>
      </c>
      <c r="BM551" t="s">
        <v>4</v>
      </c>
      <c r="BN551" t="s">
        <v>5</v>
      </c>
      <c r="BO551">
        <v>19</v>
      </c>
      <c r="BP551">
        <v>-8</v>
      </c>
      <c r="BQ551">
        <v>28</v>
      </c>
      <c r="BR551">
        <v>10</v>
      </c>
      <c r="BS551">
        <v>0</v>
      </c>
      <c r="BT551" t="s">
        <v>85</v>
      </c>
      <c r="BU551" t="s">
        <v>86</v>
      </c>
      <c r="BV551" t="s">
        <v>87</v>
      </c>
      <c r="BW551" t="s">
        <v>88</v>
      </c>
      <c r="BX551" t="s">
        <v>89</v>
      </c>
      <c r="BY551" t="s">
        <v>90</v>
      </c>
      <c r="BZ551" t="s">
        <v>91</v>
      </c>
      <c r="CA551" s="12" t="s">
        <v>92</v>
      </c>
      <c r="CB551" s="13" t="s">
        <v>93</v>
      </c>
      <c r="CC551" t="s">
        <v>94</v>
      </c>
      <c r="CD551" t="s">
        <v>95</v>
      </c>
      <c r="CE551" t="s">
        <v>96</v>
      </c>
      <c r="CF551" t="s">
        <v>97</v>
      </c>
      <c r="CG551" t="s">
        <v>98</v>
      </c>
      <c r="CH551" t="s">
        <v>99</v>
      </c>
      <c r="CI551" t="s">
        <v>100</v>
      </c>
      <c r="CJ551" t="s">
        <v>101</v>
      </c>
      <c r="CK551" t="s">
        <v>102</v>
      </c>
    </row>
    <row r="552" spans="28:89" x14ac:dyDescent="0.3">
      <c r="AB552">
        <v>377</v>
      </c>
      <c r="AC552" t="s">
        <v>697</v>
      </c>
      <c r="AD552">
        <v>33</v>
      </c>
      <c r="AE552" t="s">
        <v>130</v>
      </c>
      <c r="AF552" t="s">
        <v>126</v>
      </c>
      <c r="AG552">
        <v>15</v>
      </c>
      <c r="AH552">
        <v>0</v>
      </c>
      <c r="AI552">
        <v>5</v>
      </c>
      <c r="AJ552">
        <v>5</v>
      </c>
      <c r="AK552">
        <v>0</v>
      </c>
      <c r="AL552">
        <v>2</v>
      </c>
      <c r="AM552">
        <v>0</v>
      </c>
      <c r="AN552">
        <v>0</v>
      </c>
      <c r="AO552">
        <v>0</v>
      </c>
      <c r="AP552">
        <v>0</v>
      </c>
      <c r="AQ552">
        <v>5</v>
      </c>
      <c r="AR552">
        <v>0</v>
      </c>
      <c r="AS552">
        <v>0</v>
      </c>
      <c r="AT552">
        <v>9</v>
      </c>
      <c r="AU552" t="s">
        <v>132</v>
      </c>
      <c r="AV552">
        <v>20</v>
      </c>
      <c r="AW552" s="12">
        <v>11.472222222222221</v>
      </c>
      <c r="AX552" s="13">
        <v>0.76458333333333339</v>
      </c>
      <c r="AY552">
        <v>0</v>
      </c>
      <c r="AZ552">
        <v>0</v>
      </c>
      <c r="BB552">
        <v>17</v>
      </c>
      <c r="BC552">
        <v>10</v>
      </c>
      <c r="BD552">
        <v>7</v>
      </c>
      <c r="BE552">
        <v>12</v>
      </c>
      <c r="BH552" t="s">
        <v>700</v>
      </c>
      <c r="BI552">
        <v>24</v>
      </c>
      <c r="BJ552" t="s">
        <v>236</v>
      </c>
      <c r="BK552" t="s">
        <v>126</v>
      </c>
      <c r="BL552">
        <v>74</v>
      </c>
      <c r="BM552">
        <v>2</v>
      </c>
      <c r="BN552">
        <v>16</v>
      </c>
      <c r="BO552">
        <v>19</v>
      </c>
      <c r="BP552">
        <v>22</v>
      </c>
      <c r="BQ552">
        <v>24</v>
      </c>
      <c r="BR552">
        <v>2</v>
      </c>
      <c r="BS552">
        <v>0</v>
      </c>
      <c r="BT552">
        <v>0</v>
      </c>
      <c r="BU552">
        <v>0</v>
      </c>
      <c r="BV552">
        <v>15</v>
      </c>
      <c r="BW552">
        <v>0</v>
      </c>
      <c r="BX552">
        <v>1</v>
      </c>
      <c r="BY552">
        <v>89</v>
      </c>
      <c r="BZ552" s="11">
        <v>45690</v>
      </c>
      <c r="CA552" s="12">
        <v>206</v>
      </c>
      <c r="CB552" s="13">
        <v>63.613194444444446</v>
      </c>
      <c r="CC552" s="13">
        <v>0.85972222222222217</v>
      </c>
      <c r="CD552">
        <v>0</v>
      </c>
      <c r="CE552">
        <v>0</v>
      </c>
      <c r="CG552">
        <v>129</v>
      </c>
      <c r="CH552">
        <v>128</v>
      </c>
      <c r="CI552">
        <v>14</v>
      </c>
      <c r="CJ552">
        <v>27</v>
      </c>
    </row>
    <row r="553" spans="28:89" x14ac:dyDescent="0.3">
      <c r="AB553">
        <v>378</v>
      </c>
      <c r="AC553" t="s">
        <v>698</v>
      </c>
      <c r="AD553">
        <v>25</v>
      </c>
      <c r="AE553" t="s">
        <v>160</v>
      </c>
      <c r="AF553" t="s">
        <v>109</v>
      </c>
      <c r="AG553">
        <v>61</v>
      </c>
      <c r="AH553">
        <v>6</v>
      </c>
      <c r="AI553">
        <v>15</v>
      </c>
      <c r="AJ553">
        <v>21</v>
      </c>
      <c r="AK553">
        <v>-5</v>
      </c>
      <c r="AL553">
        <v>12</v>
      </c>
      <c r="AM553">
        <v>5</v>
      </c>
      <c r="AN553">
        <v>1</v>
      </c>
      <c r="AO553">
        <v>0</v>
      </c>
      <c r="AP553">
        <v>1</v>
      </c>
      <c r="AQ553">
        <v>14</v>
      </c>
      <c r="AR553">
        <v>1</v>
      </c>
      <c r="AS553">
        <v>0</v>
      </c>
      <c r="AT553">
        <v>86</v>
      </c>
      <c r="AU553" t="s">
        <v>234</v>
      </c>
      <c r="AV553">
        <v>178</v>
      </c>
      <c r="AW553" s="12">
        <v>34.647916666666667</v>
      </c>
      <c r="AX553" s="13">
        <v>0.56805555555555554</v>
      </c>
      <c r="AY553">
        <v>221</v>
      </c>
      <c r="AZ553">
        <v>216</v>
      </c>
      <c r="BA553" t="s">
        <v>426</v>
      </c>
      <c r="BB553">
        <v>34</v>
      </c>
      <c r="BC553">
        <v>52</v>
      </c>
      <c r="BD553">
        <v>11</v>
      </c>
      <c r="BE553">
        <v>29</v>
      </c>
      <c r="BH553" t="s">
        <v>812</v>
      </c>
      <c r="BI553">
        <v>25</v>
      </c>
      <c r="BJ553" t="s">
        <v>123</v>
      </c>
      <c r="BK553" t="s">
        <v>109</v>
      </c>
      <c r="BL553">
        <v>80</v>
      </c>
      <c r="BM553">
        <v>11</v>
      </c>
      <c r="BN553">
        <v>7</v>
      </c>
      <c r="BT553">
        <v>0</v>
      </c>
      <c r="BU553">
        <v>3</v>
      </c>
      <c r="BV553">
        <v>6</v>
      </c>
      <c r="BW553">
        <v>1</v>
      </c>
      <c r="BX553">
        <v>0</v>
      </c>
      <c r="BY553">
        <v>94</v>
      </c>
      <c r="BZ553" s="11">
        <v>45849</v>
      </c>
      <c r="CA553" s="12">
        <v>149</v>
      </c>
      <c r="CB553" s="13">
        <v>34.989583333333336</v>
      </c>
      <c r="CC553" s="13">
        <v>0.4375</v>
      </c>
      <c r="CD553">
        <v>62</v>
      </c>
      <c r="CE553">
        <v>72</v>
      </c>
      <c r="CF553" t="s">
        <v>288</v>
      </c>
      <c r="CG553">
        <v>45</v>
      </c>
      <c r="CH553">
        <v>122</v>
      </c>
      <c r="CI553">
        <v>26</v>
      </c>
      <c r="CJ553">
        <v>10</v>
      </c>
    </row>
    <row r="554" spans="28:89" x14ac:dyDescent="0.3">
      <c r="AB554">
        <v>378</v>
      </c>
      <c r="AC554" t="s">
        <v>698</v>
      </c>
      <c r="AD554">
        <v>25</v>
      </c>
      <c r="AE554" t="s">
        <v>134</v>
      </c>
      <c r="AF554" t="s">
        <v>109</v>
      </c>
      <c r="AG554">
        <v>51</v>
      </c>
      <c r="AH554">
        <v>4</v>
      </c>
      <c r="AI554">
        <v>11</v>
      </c>
      <c r="AJ554">
        <v>15</v>
      </c>
      <c r="AK554">
        <v>-9</v>
      </c>
      <c r="AL554">
        <v>12</v>
      </c>
      <c r="AM554">
        <v>3</v>
      </c>
      <c r="AN554">
        <v>1</v>
      </c>
      <c r="AO554">
        <v>0</v>
      </c>
      <c r="AP554">
        <v>1</v>
      </c>
      <c r="AQ554">
        <v>10</v>
      </c>
      <c r="AR554">
        <v>1</v>
      </c>
      <c r="AS554">
        <v>0</v>
      </c>
      <c r="AT554">
        <v>78</v>
      </c>
      <c r="AU554" s="11">
        <v>45662</v>
      </c>
      <c r="AV554">
        <v>153</v>
      </c>
      <c r="AW554" s="12">
        <v>28.513194444444448</v>
      </c>
      <c r="AX554" s="13">
        <v>0.55902777777777779</v>
      </c>
      <c r="AY554">
        <v>178</v>
      </c>
      <c r="AZ554">
        <v>160</v>
      </c>
      <c r="BA554" t="s">
        <v>395</v>
      </c>
      <c r="BB554">
        <v>31</v>
      </c>
      <c r="BC554">
        <v>43</v>
      </c>
      <c r="BD554">
        <v>11</v>
      </c>
      <c r="BE554">
        <v>22</v>
      </c>
      <c r="BH554" t="s">
        <v>520</v>
      </c>
      <c r="BI554">
        <v>24</v>
      </c>
      <c r="BJ554" t="s">
        <v>186</v>
      </c>
      <c r="BK554" t="s">
        <v>124</v>
      </c>
      <c r="BL554">
        <v>59</v>
      </c>
      <c r="BM554">
        <v>6</v>
      </c>
      <c r="BN554">
        <v>12</v>
      </c>
      <c r="BO554" t="s">
        <v>81</v>
      </c>
      <c r="BP554" t="s">
        <v>7</v>
      </c>
      <c r="BQ554" t="s">
        <v>82</v>
      </c>
      <c r="BR554" t="s">
        <v>83</v>
      </c>
      <c r="BS554" t="s">
        <v>84</v>
      </c>
      <c r="BT554">
        <v>0</v>
      </c>
      <c r="BU554">
        <v>1</v>
      </c>
      <c r="BV554">
        <v>10</v>
      </c>
      <c r="BW554">
        <v>0</v>
      </c>
      <c r="BX554">
        <v>2</v>
      </c>
      <c r="BY554">
        <v>78</v>
      </c>
      <c r="BZ554" s="11">
        <v>45845</v>
      </c>
      <c r="CA554" s="12">
        <v>157</v>
      </c>
      <c r="CB554" s="13">
        <v>33.918055555555554</v>
      </c>
      <c r="CC554" s="13">
        <v>0.57500000000000007</v>
      </c>
      <c r="CD554">
        <v>147</v>
      </c>
      <c r="CE554">
        <v>183</v>
      </c>
      <c r="CF554" t="s">
        <v>1587</v>
      </c>
      <c r="CG554">
        <v>35</v>
      </c>
      <c r="CH554">
        <v>52</v>
      </c>
      <c r="CI554">
        <v>33</v>
      </c>
      <c r="CJ554">
        <v>5</v>
      </c>
      <c r="CK554" t="s">
        <v>1588</v>
      </c>
    </row>
    <row r="555" spans="28:89" x14ac:dyDescent="0.3">
      <c r="AB555">
        <v>378</v>
      </c>
      <c r="AC555" t="s">
        <v>698</v>
      </c>
      <c r="AD555">
        <v>25</v>
      </c>
      <c r="AE555" t="s">
        <v>130</v>
      </c>
      <c r="AF555" t="s">
        <v>109</v>
      </c>
      <c r="AG555">
        <v>10</v>
      </c>
      <c r="AH555">
        <v>2</v>
      </c>
      <c r="AI555">
        <v>4</v>
      </c>
      <c r="AJ555">
        <v>6</v>
      </c>
      <c r="AK555">
        <v>4</v>
      </c>
      <c r="AL555">
        <v>0</v>
      </c>
      <c r="AM555">
        <v>2</v>
      </c>
      <c r="AN555">
        <v>0</v>
      </c>
      <c r="AO555">
        <v>0</v>
      </c>
      <c r="AP555">
        <v>0</v>
      </c>
      <c r="AQ555">
        <v>4</v>
      </c>
      <c r="AR555">
        <v>0</v>
      </c>
      <c r="AS555">
        <v>0</v>
      </c>
      <c r="AT555">
        <v>8</v>
      </c>
      <c r="AU555" t="s">
        <v>385</v>
      </c>
      <c r="AV555">
        <v>25</v>
      </c>
      <c r="AW555" s="12">
        <v>6.134722222222222</v>
      </c>
      <c r="AX555" s="13">
        <v>0.61319444444444449</v>
      </c>
      <c r="AY555">
        <v>43</v>
      </c>
      <c r="AZ555">
        <v>56</v>
      </c>
      <c r="BA555" t="s">
        <v>846</v>
      </c>
      <c r="BB555">
        <v>3</v>
      </c>
      <c r="BC555">
        <v>9</v>
      </c>
      <c r="BD555">
        <v>0</v>
      </c>
      <c r="BE555">
        <v>7</v>
      </c>
      <c r="BH555" t="s">
        <v>814</v>
      </c>
      <c r="BI555">
        <v>28</v>
      </c>
      <c r="BJ555" t="s">
        <v>208</v>
      </c>
      <c r="BK555" t="s">
        <v>126</v>
      </c>
      <c r="BL555">
        <v>79</v>
      </c>
      <c r="BM555">
        <v>4</v>
      </c>
      <c r="BN555">
        <v>14</v>
      </c>
      <c r="BO555">
        <v>18</v>
      </c>
      <c r="BP555">
        <v>22</v>
      </c>
      <c r="BQ555">
        <v>18</v>
      </c>
      <c r="BR555">
        <v>2</v>
      </c>
      <c r="BS555">
        <v>0</v>
      </c>
      <c r="BT555">
        <v>0</v>
      </c>
      <c r="BU555">
        <v>1</v>
      </c>
      <c r="BV555">
        <v>14</v>
      </c>
      <c r="BW555">
        <v>0</v>
      </c>
      <c r="BX555">
        <v>0</v>
      </c>
      <c r="BY555">
        <v>77</v>
      </c>
      <c r="BZ555" s="11">
        <v>45693</v>
      </c>
      <c r="CA555" s="12">
        <v>159</v>
      </c>
      <c r="CB555" s="13">
        <v>54.496527777777779</v>
      </c>
      <c r="CC555" s="13">
        <v>0.68958333333333333</v>
      </c>
      <c r="CD555">
        <v>0</v>
      </c>
      <c r="CE555">
        <v>0</v>
      </c>
      <c r="CG555">
        <v>117</v>
      </c>
      <c r="CH555">
        <v>204</v>
      </c>
      <c r="CI555">
        <v>27</v>
      </c>
      <c r="CJ555">
        <v>24</v>
      </c>
    </row>
    <row r="556" spans="28:89" x14ac:dyDescent="0.3">
      <c r="AB556">
        <v>379</v>
      </c>
      <c r="AC556" t="s">
        <v>700</v>
      </c>
      <c r="AD556">
        <v>25</v>
      </c>
      <c r="AE556" t="s">
        <v>236</v>
      </c>
      <c r="AF556" t="s">
        <v>126</v>
      </c>
      <c r="AG556">
        <v>73</v>
      </c>
      <c r="AH556">
        <v>6</v>
      </c>
      <c r="AI556">
        <v>14</v>
      </c>
      <c r="AJ556">
        <v>20</v>
      </c>
      <c r="AK556">
        <v>16</v>
      </c>
      <c r="AL556">
        <v>28</v>
      </c>
      <c r="AM556">
        <v>6</v>
      </c>
      <c r="AN556">
        <v>0</v>
      </c>
      <c r="AO556">
        <v>0</v>
      </c>
      <c r="AP556">
        <v>0</v>
      </c>
      <c r="AQ556">
        <v>14</v>
      </c>
      <c r="AR556">
        <v>0</v>
      </c>
      <c r="AS556">
        <v>0</v>
      </c>
      <c r="AT556">
        <v>82</v>
      </c>
      <c r="AU556" s="11">
        <v>45723</v>
      </c>
      <c r="AV556">
        <v>243</v>
      </c>
      <c r="AW556" s="12">
        <v>69.057638888888889</v>
      </c>
      <c r="AX556" s="13">
        <v>0.9458333333333333</v>
      </c>
      <c r="AY556">
        <v>0</v>
      </c>
      <c r="AZ556">
        <v>0</v>
      </c>
      <c r="BB556">
        <v>120</v>
      </c>
      <c r="BC556">
        <v>114</v>
      </c>
      <c r="BD556">
        <v>19</v>
      </c>
      <c r="BE556">
        <v>57</v>
      </c>
      <c r="BH556" t="s">
        <v>506</v>
      </c>
      <c r="BI556">
        <v>27</v>
      </c>
      <c r="BJ556" t="s">
        <v>170</v>
      </c>
      <c r="BK556" t="s">
        <v>126</v>
      </c>
      <c r="BL556">
        <v>51</v>
      </c>
      <c r="BM556">
        <v>4</v>
      </c>
      <c r="BN556">
        <v>14</v>
      </c>
      <c r="BO556">
        <v>18</v>
      </c>
      <c r="BP556">
        <v>10</v>
      </c>
      <c r="BQ556">
        <v>23</v>
      </c>
      <c r="BR556">
        <v>11</v>
      </c>
      <c r="BS556">
        <v>0</v>
      </c>
      <c r="BT556">
        <v>0</v>
      </c>
      <c r="BU556">
        <v>1</v>
      </c>
      <c r="BV556">
        <v>11</v>
      </c>
      <c r="BW556">
        <v>3</v>
      </c>
      <c r="BX556">
        <v>0</v>
      </c>
      <c r="BY556">
        <v>98</v>
      </c>
      <c r="BZ556" s="11">
        <v>45661</v>
      </c>
      <c r="CA556" s="12">
        <v>226</v>
      </c>
      <c r="CB556" s="13">
        <v>44.334722222222219</v>
      </c>
      <c r="CC556" s="13">
        <v>0.86944444444444446</v>
      </c>
      <c r="CD556">
        <v>0</v>
      </c>
      <c r="CE556">
        <v>0</v>
      </c>
      <c r="CG556">
        <v>59</v>
      </c>
      <c r="CH556">
        <v>85</v>
      </c>
      <c r="CI556">
        <v>14</v>
      </c>
      <c r="CJ556">
        <v>26</v>
      </c>
    </row>
    <row r="557" spans="28:89" x14ac:dyDescent="0.3">
      <c r="AB557">
        <v>380</v>
      </c>
      <c r="AC557" t="s">
        <v>701</v>
      </c>
      <c r="AD557">
        <v>27</v>
      </c>
      <c r="AE557" t="s">
        <v>310</v>
      </c>
      <c r="AF557" t="s">
        <v>109</v>
      </c>
      <c r="AG557">
        <v>30</v>
      </c>
      <c r="AH557">
        <v>6</v>
      </c>
      <c r="AI557">
        <v>14</v>
      </c>
      <c r="AJ557">
        <v>20</v>
      </c>
      <c r="AK557">
        <v>10</v>
      </c>
      <c r="AL557">
        <v>4</v>
      </c>
      <c r="AM557">
        <v>5</v>
      </c>
      <c r="AN557">
        <v>1</v>
      </c>
      <c r="AO557">
        <v>0</v>
      </c>
      <c r="AP557">
        <v>1</v>
      </c>
      <c r="AQ557">
        <v>11</v>
      </c>
      <c r="AR557">
        <v>3</v>
      </c>
      <c r="AS557">
        <v>0</v>
      </c>
      <c r="AT557">
        <v>78</v>
      </c>
      <c r="AU557" s="11">
        <v>45845</v>
      </c>
      <c r="AV557">
        <v>171</v>
      </c>
      <c r="AW557" s="12">
        <v>25.436805555555555</v>
      </c>
      <c r="AX557" s="13">
        <v>0.84791666666666676</v>
      </c>
      <c r="AY557">
        <v>22</v>
      </c>
      <c r="AZ557">
        <v>30</v>
      </c>
      <c r="BA557" t="s">
        <v>332</v>
      </c>
      <c r="BB557">
        <v>24</v>
      </c>
      <c r="BC557">
        <v>24</v>
      </c>
      <c r="BD557">
        <v>10</v>
      </c>
      <c r="BE557">
        <v>36</v>
      </c>
      <c r="BH557" t="s">
        <v>658</v>
      </c>
      <c r="BI557">
        <v>25</v>
      </c>
      <c r="BJ557" t="s">
        <v>108</v>
      </c>
      <c r="BK557" t="s">
        <v>126</v>
      </c>
      <c r="BL557">
        <v>59</v>
      </c>
      <c r="BM557">
        <v>3</v>
      </c>
      <c r="BN557">
        <v>15</v>
      </c>
      <c r="BO557">
        <v>18</v>
      </c>
      <c r="BP557">
        <v>-8</v>
      </c>
      <c r="BQ557">
        <v>0</v>
      </c>
      <c r="BR557">
        <v>6</v>
      </c>
      <c r="BS557">
        <v>0</v>
      </c>
      <c r="BT557">
        <v>0</v>
      </c>
      <c r="BU557">
        <v>0</v>
      </c>
      <c r="BV557">
        <v>14</v>
      </c>
      <c r="BW557">
        <v>1</v>
      </c>
      <c r="BX557">
        <v>0</v>
      </c>
      <c r="BY557">
        <v>73</v>
      </c>
      <c r="BZ557" s="11">
        <v>45661</v>
      </c>
      <c r="CA557" s="12">
        <v>189</v>
      </c>
      <c r="CB557" s="13">
        <v>47.645833333333336</v>
      </c>
      <c r="CC557" s="13">
        <v>0.80763888888888891</v>
      </c>
      <c r="CD557">
        <v>0</v>
      </c>
      <c r="CE557">
        <v>0</v>
      </c>
      <c r="CG557">
        <v>99</v>
      </c>
      <c r="CH557">
        <v>76</v>
      </c>
      <c r="CI557">
        <v>23</v>
      </c>
      <c r="CJ557">
        <v>32</v>
      </c>
      <c r="CK557" t="s">
        <v>1589</v>
      </c>
    </row>
    <row r="558" spans="28:89" x14ac:dyDescent="0.3">
      <c r="AB558">
        <v>381</v>
      </c>
      <c r="AC558" t="s">
        <v>702</v>
      </c>
      <c r="AD558">
        <v>24</v>
      </c>
      <c r="AE558" t="s">
        <v>184</v>
      </c>
      <c r="AF558" t="s">
        <v>105</v>
      </c>
      <c r="AG558">
        <v>70</v>
      </c>
      <c r="AH558">
        <v>10</v>
      </c>
      <c r="AI558">
        <v>10</v>
      </c>
      <c r="AJ558">
        <v>20</v>
      </c>
      <c r="AK558">
        <v>-11</v>
      </c>
      <c r="AL558">
        <v>14</v>
      </c>
      <c r="AM558">
        <v>7</v>
      </c>
      <c r="AN558">
        <v>3</v>
      </c>
      <c r="AO558">
        <v>0</v>
      </c>
      <c r="AP558">
        <v>1</v>
      </c>
      <c r="AQ558">
        <v>8</v>
      </c>
      <c r="AR558">
        <v>2</v>
      </c>
      <c r="AS558">
        <v>0</v>
      </c>
      <c r="AT558">
        <v>85</v>
      </c>
      <c r="AU558" s="11">
        <v>45880</v>
      </c>
      <c r="AV558">
        <v>178</v>
      </c>
      <c r="AW558" s="12">
        <v>37.547222222222224</v>
      </c>
      <c r="AX558" s="13">
        <v>0.53611111111111109</v>
      </c>
      <c r="AY558">
        <v>5</v>
      </c>
      <c r="AZ558">
        <v>12</v>
      </c>
      <c r="BA558" s="11">
        <v>45776</v>
      </c>
      <c r="BB558">
        <v>15</v>
      </c>
      <c r="BC558">
        <v>37</v>
      </c>
      <c r="BD558">
        <v>10</v>
      </c>
      <c r="BE558">
        <v>26</v>
      </c>
      <c r="BH558" t="s">
        <v>778</v>
      </c>
      <c r="BI558">
        <v>33</v>
      </c>
      <c r="BJ558" t="s">
        <v>317</v>
      </c>
      <c r="BK558" t="s">
        <v>126</v>
      </c>
      <c r="BL558">
        <v>66</v>
      </c>
      <c r="BM558">
        <v>6</v>
      </c>
      <c r="BN558">
        <v>12</v>
      </c>
      <c r="BO558">
        <v>18</v>
      </c>
      <c r="BP558">
        <v>12</v>
      </c>
      <c r="BQ558">
        <v>88</v>
      </c>
      <c r="BR558">
        <v>4</v>
      </c>
      <c r="BS558">
        <v>0</v>
      </c>
      <c r="BT558">
        <v>0</v>
      </c>
      <c r="BU558">
        <v>0</v>
      </c>
      <c r="BV558">
        <v>11</v>
      </c>
      <c r="BW558">
        <v>0</v>
      </c>
      <c r="BX558">
        <v>1</v>
      </c>
      <c r="BY558">
        <v>88</v>
      </c>
      <c r="BZ558" s="11">
        <v>45875</v>
      </c>
      <c r="CA558" s="12">
        <v>220</v>
      </c>
      <c r="CB558" s="13">
        <v>53.637499999999996</v>
      </c>
      <c r="CC558" s="13">
        <v>0.8125</v>
      </c>
      <c r="CD558">
        <v>0</v>
      </c>
      <c r="CE558">
        <v>0</v>
      </c>
      <c r="CG558">
        <v>154</v>
      </c>
      <c r="CH558">
        <v>232</v>
      </c>
      <c r="CI558">
        <v>12</v>
      </c>
      <c r="CJ558">
        <v>40</v>
      </c>
    </row>
    <row r="559" spans="28:89" x14ac:dyDescent="0.3">
      <c r="AB559">
        <v>382</v>
      </c>
      <c r="AC559" t="s">
        <v>729</v>
      </c>
      <c r="AD559">
        <v>31</v>
      </c>
      <c r="AE559" t="s">
        <v>189</v>
      </c>
      <c r="AF559" t="s">
        <v>105</v>
      </c>
      <c r="AG559">
        <v>56</v>
      </c>
      <c r="AH559">
        <v>9</v>
      </c>
      <c r="AI559">
        <v>11</v>
      </c>
      <c r="AJ559">
        <v>20</v>
      </c>
      <c r="AK559">
        <v>-9</v>
      </c>
      <c r="AL559">
        <v>16</v>
      </c>
      <c r="AM559">
        <v>8</v>
      </c>
      <c r="AN559">
        <v>0</v>
      </c>
      <c r="AO559">
        <v>1</v>
      </c>
      <c r="AP559">
        <v>1</v>
      </c>
      <c r="AQ559">
        <v>10</v>
      </c>
      <c r="AR559">
        <v>1</v>
      </c>
      <c r="AS559">
        <v>0</v>
      </c>
      <c r="AT559">
        <v>85</v>
      </c>
      <c r="AU559" s="11">
        <v>45818</v>
      </c>
      <c r="AV559">
        <v>129</v>
      </c>
      <c r="AW559" s="12">
        <v>33.783333333333331</v>
      </c>
      <c r="AX559" s="13">
        <v>0.60347222222222219</v>
      </c>
      <c r="AY559">
        <v>304</v>
      </c>
      <c r="AZ559">
        <v>316</v>
      </c>
      <c r="BA559" t="s">
        <v>413</v>
      </c>
      <c r="BB559">
        <v>47</v>
      </c>
      <c r="BC559">
        <v>116</v>
      </c>
      <c r="BD559">
        <v>7</v>
      </c>
      <c r="BE559">
        <v>26</v>
      </c>
      <c r="BH559" t="s">
        <v>715</v>
      </c>
      <c r="BI559">
        <v>24</v>
      </c>
      <c r="BJ559" t="s">
        <v>193</v>
      </c>
      <c r="BK559" t="s">
        <v>198</v>
      </c>
      <c r="BL559">
        <v>80</v>
      </c>
      <c r="BM559">
        <v>8</v>
      </c>
      <c r="BN559">
        <v>10</v>
      </c>
      <c r="BO559">
        <v>18</v>
      </c>
      <c r="BP559">
        <v>27</v>
      </c>
      <c r="BQ559">
        <v>50</v>
      </c>
      <c r="BR559">
        <v>3</v>
      </c>
      <c r="BS559">
        <v>1</v>
      </c>
      <c r="BT559">
        <v>2</v>
      </c>
      <c r="BU559">
        <v>0</v>
      </c>
      <c r="BV559">
        <v>9</v>
      </c>
      <c r="BW559">
        <v>0</v>
      </c>
      <c r="BX559">
        <v>1</v>
      </c>
      <c r="BY559">
        <v>86</v>
      </c>
      <c r="BZ559" s="11">
        <v>45725</v>
      </c>
      <c r="CA559" s="12">
        <v>179</v>
      </c>
      <c r="CB559" s="13">
        <v>39.022222222222219</v>
      </c>
      <c r="CC559" s="13">
        <v>0.48749999999999999</v>
      </c>
      <c r="CD559">
        <v>11</v>
      </c>
      <c r="CE559">
        <v>35</v>
      </c>
      <c r="CF559" s="11">
        <v>45923</v>
      </c>
      <c r="CG559">
        <v>67</v>
      </c>
      <c r="CH559">
        <v>171</v>
      </c>
      <c r="CI559">
        <v>34</v>
      </c>
      <c r="CJ559">
        <v>20</v>
      </c>
    </row>
    <row r="560" spans="28:89" x14ac:dyDescent="0.3">
      <c r="AB560">
        <v>383</v>
      </c>
      <c r="AC560" t="s">
        <v>703</v>
      </c>
      <c r="AD560">
        <v>22</v>
      </c>
      <c r="AE560" t="s">
        <v>186</v>
      </c>
      <c r="AF560" t="s">
        <v>126</v>
      </c>
      <c r="AG560">
        <v>65</v>
      </c>
      <c r="AH560">
        <v>7</v>
      </c>
      <c r="AI560">
        <v>13</v>
      </c>
      <c r="AJ560">
        <v>20</v>
      </c>
      <c r="AK560">
        <v>-28</v>
      </c>
      <c r="AL560">
        <v>18</v>
      </c>
      <c r="AM560">
        <v>5</v>
      </c>
      <c r="AN560">
        <v>2</v>
      </c>
      <c r="AO560">
        <v>0</v>
      </c>
      <c r="AP560">
        <v>1</v>
      </c>
      <c r="AQ560">
        <v>8</v>
      </c>
      <c r="AR560">
        <v>5</v>
      </c>
      <c r="AS560">
        <v>0</v>
      </c>
      <c r="AT560">
        <v>58</v>
      </c>
      <c r="AU560" s="11">
        <v>45669</v>
      </c>
      <c r="AV560">
        <v>173</v>
      </c>
      <c r="AW560" s="12">
        <v>54.072916666666664</v>
      </c>
      <c r="AX560" s="13">
        <v>0.83194444444444438</v>
      </c>
      <c r="AY560">
        <v>0</v>
      </c>
      <c r="AZ560">
        <v>0</v>
      </c>
      <c r="BB560">
        <v>92</v>
      </c>
      <c r="BC560">
        <v>15</v>
      </c>
      <c r="BD560">
        <v>20</v>
      </c>
      <c r="BE560">
        <v>68</v>
      </c>
      <c r="BH560" t="s">
        <v>570</v>
      </c>
      <c r="BI560">
        <v>26</v>
      </c>
      <c r="BJ560" t="s">
        <v>120</v>
      </c>
      <c r="BK560" t="s">
        <v>105</v>
      </c>
      <c r="BL560">
        <v>79</v>
      </c>
      <c r="BM560">
        <v>8</v>
      </c>
      <c r="BN560">
        <v>10</v>
      </c>
      <c r="BO560">
        <v>18</v>
      </c>
      <c r="BP560">
        <v>0</v>
      </c>
      <c r="BQ560">
        <v>10</v>
      </c>
      <c r="BR560">
        <v>3</v>
      </c>
      <c r="BS560">
        <v>0</v>
      </c>
      <c r="BT560">
        <v>1</v>
      </c>
      <c r="BU560">
        <v>2</v>
      </c>
      <c r="BV560">
        <v>9</v>
      </c>
      <c r="BW560">
        <v>0</v>
      </c>
      <c r="BX560">
        <v>1</v>
      </c>
      <c r="BY560">
        <v>73</v>
      </c>
      <c r="BZ560" t="s">
        <v>256</v>
      </c>
      <c r="CA560" s="12">
        <v>141</v>
      </c>
      <c r="CB560" s="13">
        <v>35.758333333333333</v>
      </c>
      <c r="CC560" s="13">
        <v>0.45277777777777778</v>
      </c>
      <c r="CD560">
        <v>6</v>
      </c>
      <c r="CE560">
        <v>9</v>
      </c>
      <c r="CF560" t="s">
        <v>391</v>
      </c>
      <c r="CG560">
        <v>41</v>
      </c>
      <c r="CH560">
        <v>277</v>
      </c>
      <c r="CI560">
        <v>22</v>
      </c>
      <c r="CJ560">
        <v>20</v>
      </c>
    </row>
    <row r="561" spans="28:88" x14ac:dyDescent="0.3">
      <c r="AB561">
        <v>384</v>
      </c>
      <c r="AC561" t="s">
        <v>704</v>
      </c>
      <c r="AD561">
        <v>27</v>
      </c>
      <c r="AE561" t="s">
        <v>178</v>
      </c>
      <c r="AF561" t="s">
        <v>105</v>
      </c>
      <c r="AG561">
        <v>77</v>
      </c>
      <c r="AH561">
        <v>9</v>
      </c>
      <c r="AI561">
        <v>11</v>
      </c>
      <c r="AJ561">
        <v>20</v>
      </c>
      <c r="AK561">
        <v>5</v>
      </c>
      <c r="AL561">
        <v>91</v>
      </c>
      <c r="AM561">
        <v>9</v>
      </c>
      <c r="AN561">
        <v>0</v>
      </c>
      <c r="AO561">
        <v>0</v>
      </c>
      <c r="AP561">
        <v>1</v>
      </c>
      <c r="AQ561">
        <v>10</v>
      </c>
      <c r="AR561">
        <v>0</v>
      </c>
      <c r="AS561">
        <v>1</v>
      </c>
      <c r="AT561">
        <v>78</v>
      </c>
      <c r="AU561" s="11">
        <v>45788</v>
      </c>
      <c r="AV561">
        <v>166</v>
      </c>
      <c r="AW561" s="12">
        <v>42.929861111111109</v>
      </c>
      <c r="AX561" s="13">
        <v>0.55763888888888891</v>
      </c>
      <c r="AY561">
        <v>18</v>
      </c>
      <c r="AZ561">
        <v>22</v>
      </c>
      <c r="BA561" t="s">
        <v>653</v>
      </c>
      <c r="BB561">
        <v>58</v>
      </c>
      <c r="BC561">
        <v>151</v>
      </c>
      <c r="BD561">
        <v>10</v>
      </c>
      <c r="BE561">
        <v>37</v>
      </c>
      <c r="BH561" t="s">
        <v>738</v>
      </c>
      <c r="BI561">
        <v>26</v>
      </c>
      <c r="BJ561" t="s">
        <v>246</v>
      </c>
      <c r="BK561" t="s">
        <v>109</v>
      </c>
      <c r="BL561">
        <v>77</v>
      </c>
      <c r="BM561">
        <v>11</v>
      </c>
      <c r="BN561">
        <v>7</v>
      </c>
      <c r="BO561">
        <v>18</v>
      </c>
      <c r="BP561">
        <v>14</v>
      </c>
      <c r="BQ561">
        <v>128</v>
      </c>
      <c r="BR561">
        <v>6</v>
      </c>
      <c r="BS561">
        <v>0</v>
      </c>
      <c r="BT561">
        <v>0</v>
      </c>
      <c r="BU561">
        <v>1</v>
      </c>
      <c r="BV561">
        <v>4</v>
      </c>
      <c r="BW561">
        <v>3</v>
      </c>
      <c r="BX561">
        <v>0</v>
      </c>
      <c r="BY561">
        <v>98</v>
      </c>
      <c r="BZ561" s="11">
        <v>45699</v>
      </c>
      <c r="CA561" s="12">
        <v>196</v>
      </c>
      <c r="CB561" s="13">
        <v>50.50138888888889</v>
      </c>
      <c r="CC561" s="13">
        <v>0.65555555555555556</v>
      </c>
      <c r="CD561">
        <v>219</v>
      </c>
      <c r="CE561">
        <v>261</v>
      </c>
      <c r="CF561" t="s">
        <v>480</v>
      </c>
      <c r="CG561">
        <v>60</v>
      </c>
      <c r="CH561">
        <v>165</v>
      </c>
      <c r="CI561">
        <v>22</v>
      </c>
      <c r="CJ561">
        <v>15</v>
      </c>
    </row>
    <row r="562" spans="28:88" x14ac:dyDescent="0.3">
      <c r="AB562">
        <v>385</v>
      </c>
      <c r="AC562" t="s">
        <v>705</v>
      </c>
      <c r="AD562">
        <v>31</v>
      </c>
      <c r="AE562" t="s">
        <v>236</v>
      </c>
      <c r="AF562" t="s">
        <v>126</v>
      </c>
      <c r="AG562">
        <v>72</v>
      </c>
      <c r="AH562">
        <v>6</v>
      </c>
      <c r="AI562">
        <v>14</v>
      </c>
      <c r="AJ562">
        <v>20</v>
      </c>
      <c r="AK562">
        <v>27</v>
      </c>
      <c r="AL562">
        <v>22</v>
      </c>
      <c r="AM562">
        <v>6</v>
      </c>
      <c r="AN562">
        <v>0</v>
      </c>
      <c r="AO562">
        <v>0</v>
      </c>
      <c r="AP562">
        <v>1</v>
      </c>
      <c r="AQ562">
        <v>13</v>
      </c>
      <c r="AR562">
        <v>1</v>
      </c>
      <c r="AS562">
        <v>0</v>
      </c>
      <c r="AT562">
        <v>90</v>
      </c>
      <c r="AU562" s="11">
        <v>45844</v>
      </c>
      <c r="AV562">
        <v>236</v>
      </c>
      <c r="AW562" s="12">
        <v>61.851388888888891</v>
      </c>
      <c r="AX562" s="13">
        <v>0.85902777777777783</v>
      </c>
      <c r="AY562">
        <v>0</v>
      </c>
      <c r="AZ562">
        <v>0</v>
      </c>
      <c r="BB562">
        <v>107</v>
      </c>
      <c r="BC562">
        <v>97</v>
      </c>
      <c r="BD562">
        <v>23</v>
      </c>
      <c r="BE562">
        <v>60</v>
      </c>
      <c r="BH562" t="s">
        <v>797</v>
      </c>
      <c r="BI562">
        <v>31</v>
      </c>
      <c r="BJ562" t="s">
        <v>189</v>
      </c>
      <c r="BK562" t="s">
        <v>109</v>
      </c>
      <c r="BL562">
        <v>62</v>
      </c>
      <c r="BM562">
        <v>9</v>
      </c>
      <c r="BN562">
        <v>9</v>
      </c>
      <c r="BO562">
        <v>18</v>
      </c>
      <c r="BP562">
        <v>-8</v>
      </c>
      <c r="BQ562">
        <v>30</v>
      </c>
      <c r="BR562">
        <v>6</v>
      </c>
      <c r="BS562">
        <v>0</v>
      </c>
      <c r="BT562">
        <v>0</v>
      </c>
      <c r="BU562">
        <v>0</v>
      </c>
      <c r="BV562">
        <v>8</v>
      </c>
      <c r="BW562">
        <v>0</v>
      </c>
      <c r="BX562">
        <v>1</v>
      </c>
      <c r="BY562">
        <v>92</v>
      </c>
      <c r="BZ562" s="11">
        <v>45878</v>
      </c>
      <c r="CA562" s="12">
        <v>167</v>
      </c>
      <c r="CB562" s="13">
        <v>35.482638888888893</v>
      </c>
      <c r="CC562" s="13">
        <v>0.57222222222222219</v>
      </c>
      <c r="CD562">
        <v>272</v>
      </c>
      <c r="CE562">
        <v>293</v>
      </c>
      <c r="CF562" t="s">
        <v>1129</v>
      </c>
      <c r="CG562">
        <v>34</v>
      </c>
      <c r="CH562">
        <v>156</v>
      </c>
      <c r="CI562">
        <v>16</v>
      </c>
      <c r="CJ562">
        <v>16</v>
      </c>
    </row>
    <row r="563" spans="28:88" x14ac:dyDescent="0.3">
      <c r="AB563">
        <v>386</v>
      </c>
      <c r="AC563" t="s">
        <v>706</v>
      </c>
      <c r="AD563">
        <v>34</v>
      </c>
      <c r="AE563" t="s">
        <v>193</v>
      </c>
      <c r="AF563" t="s">
        <v>126</v>
      </c>
      <c r="AG563">
        <v>69</v>
      </c>
      <c r="AH563">
        <v>3</v>
      </c>
      <c r="AI563">
        <v>17</v>
      </c>
      <c r="AJ563">
        <v>20</v>
      </c>
      <c r="AK563">
        <v>19</v>
      </c>
      <c r="AL563">
        <v>6</v>
      </c>
      <c r="AM563">
        <v>3</v>
      </c>
      <c r="AN563">
        <v>0</v>
      </c>
      <c r="AO563">
        <v>0</v>
      </c>
      <c r="AP563">
        <v>0</v>
      </c>
      <c r="AQ563">
        <v>17</v>
      </c>
      <c r="AR563">
        <v>0</v>
      </c>
      <c r="AS563">
        <v>0</v>
      </c>
      <c r="AT563">
        <v>76</v>
      </c>
      <c r="AU563" s="11">
        <v>45903</v>
      </c>
      <c r="AV563">
        <v>206</v>
      </c>
      <c r="AW563" s="12">
        <v>58.229861111111113</v>
      </c>
      <c r="AX563" s="13">
        <v>0.84375</v>
      </c>
      <c r="AY563">
        <v>0</v>
      </c>
      <c r="AZ563">
        <v>0</v>
      </c>
      <c r="BB563">
        <v>87</v>
      </c>
      <c r="BC563">
        <v>55</v>
      </c>
      <c r="BD563">
        <v>19</v>
      </c>
      <c r="BE563">
        <v>79</v>
      </c>
      <c r="BH563" t="s">
        <v>586</v>
      </c>
      <c r="BI563">
        <v>31</v>
      </c>
      <c r="BJ563" t="s">
        <v>284</v>
      </c>
      <c r="BK563" t="s">
        <v>126</v>
      </c>
      <c r="BL563">
        <v>81</v>
      </c>
      <c r="BM563">
        <v>4</v>
      </c>
      <c r="BN563">
        <v>14</v>
      </c>
      <c r="BO563">
        <v>18</v>
      </c>
      <c r="BP563">
        <v>-8</v>
      </c>
      <c r="BQ563">
        <v>49</v>
      </c>
      <c r="BR563">
        <v>7</v>
      </c>
      <c r="BS563">
        <v>0</v>
      </c>
      <c r="BT563">
        <v>0</v>
      </c>
      <c r="BU563">
        <v>1</v>
      </c>
      <c r="BV563">
        <v>13</v>
      </c>
      <c r="BW563">
        <v>0</v>
      </c>
      <c r="BX563">
        <v>1</v>
      </c>
      <c r="BY563">
        <v>130</v>
      </c>
      <c r="BZ563" s="11">
        <v>45660</v>
      </c>
      <c r="CA563" s="12">
        <v>304</v>
      </c>
      <c r="CB563" s="13">
        <v>77.439583333333331</v>
      </c>
      <c r="CC563" s="13">
        <v>0.95624999999999993</v>
      </c>
      <c r="CD563">
        <v>0</v>
      </c>
      <c r="CE563">
        <v>0</v>
      </c>
      <c r="CG563">
        <v>151</v>
      </c>
      <c r="CH563">
        <v>162</v>
      </c>
      <c r="CI563">
        <v>22</v>
      </c>
      <c r="CJ563">
        <v>18</v>
      </c>
    </row>
    <row r="564" spans="28:88" x14ac:dyDescent="0.3">
      <c r="AB564">
        <v>387</v>
      </c>
      <c r="AC564" t="s">
        <v>707</v>
      </c>
      <c r="AD564">
        <v>27</v>
      </c>
      <c r="AE564" t="s">
        <v>134</v>
      </c>
      <c r="AF564" t="s">
        <v>109</v>
      </c>
      <c r="AG564">
        <v>59</v>
      </c>
      <c r="AH564">
        <v>11</v>
      </c>
      <c r="AI564">
        <v>9</v>
      </c>
      <c r="AJ564">
        <v>20</v>
      </c>
      <c r="AK564">
        <v>-4</v>
      </c>
      <c r="AL564">
        <v>26</v>
      </c>
      <c r="AM564">
        <v>9</v>
      </c>
      <c r="AN564">
        <v>1</v>
      </c>
      <c r="AO564">
        <v>1</v>
      </c>
      <c r="AP564">
        <v>1</v>
      </c>
      <c r="AQ564">
        <v>9</v>
      </c>
      <c r="AR564">
        <v>0</v>
      </c>
      <c r="AS564">
        <v>0</v>
      </c>
      <c r="AT564">
        <v>51</v>
      </c>
      <c r="AU564" s="11">
        <v>45829</v>
      </c>
      <c r="AV564">
        <v>102</v>
      </c>
      <c r="AW564" s="12">
        <v>31.276388888888889</v>
      </c>
      <c r="AX564" s="13">
        <v>0.52986111111111112</v>
      </c>
      <c r="AY564">
        <v>177</v>
      </c>
      <c r="AZ564">
        <v>169</v>
      </c>
      <c r="BA564" t="s">
        <v>427</v>
      </c>
      <c r="BB564">
        <v>29</v>
      </c>
      <c r="BC564">
        <v>60</v>
      </c>
      <c r="BD564">
        <v>10</v>
      </c>
      <c r="BE564">
        <v>36</v>
      </c>
      <c r="BH564" t="s">
        <v>782</v>
      </c>
      <c r="BI564">
        <v>29</v>
      </c>
      <c r="BJ564" t="s">
        <v>184</v>
      </c>
      <c r="BK564" t="s">
        <v>126</v>
      </c>
      <c r="BL564">
        <v>72</v>
      </c>
      <c r="BM564">
        <v>4</v>
      </c>
      <c r="BN564">
        <v>14</v>
      </c>
      <c r="BO564">
        <v>18</v>
      </c>
      <c r="BP564">
        <v>-30</v>
      </c>
      <c r="BQ564">
        <v>83</v>
      </c>
      <c r="BR564">
        <v>9</v>
      </c>
      <c r="BS564">
        <v>2</v>
      </c>
      <c r="BT564">
        <v>0</v>
      </c>
      <c r="BU564">
        <v>0</v>
      </c>
      <c r="BV564">
        <v>14</v>
      </c>
      <c r="BW564">
        <v>0</v>
      </c>
      <c r="BX564">
        <v>0</v>
      </c>
      <c r="BY564">
        <v>48</v>
      </c>
      <c r="BZ564" s="11">
        <v>45724</v>
      </c>
      <c r="CA564" s="12">
        <v>123</v>
      </c>
      <c r="CB564" s="13">
        <v>48.16180555555556</v>
      </c>
      <c r="CC564" s="13">
        <v>0.66875000000000007</v>
      </c>
      <c r="CD564">
        <v>0</v>
      </c>
      <c r="CE564">
        <v>0</v>
      </c>
      <c r="CG564">
        <v>96</v>
      </c>
      <c r="CH564">
        <v>53</v>
      </c>
      <c r="CI564">
        <v>15</v>
      </c>
      <c r="CJ564">
        <v>37</v>
      </c>
    </row>
    <row r="565" spans="28:88" x14ac:dyDescent="0.3">
      <c r="AB565">
        <v>388</v>
      </c>
      <c r="AC565" t="s">
        <v>708</v>
      </c>
      <c r="AD565">
        <v>29</v>
      </c>
      <c r="AE565" t="s">
        <v>215</v>
      </c>
      <c r="AF565" t="s">
        <v>126</v>
      </c>
      <c r="AG565">
        <v>66</v>
      </c>
      <c r="AH565">
        <v>8</v>
      </c>
      <c r="AI565">
        <v>12</v>
      </c>
      <c r="AJ565">
        <v>20</v>
      </c>
      <c r="AK565">
        <v>12</v>
      </c>
      <c r="AL565">
        <v>40</v>
      </c>
      <c r="AM565">
        <v>8</v>
      </c>
      <c r="AN565">
        <v>0</v>
      </c>
      <c r="AO565">
        <v>0</v>
      </c>
      <c r="AP565">
        <v>0</v>
      </c>
      <c r="AQ565">
        <v>12</v>
      </c>
      <c r="AR565">
        <v>0</v>
      </c>
      <c r="AS565">
        <v>0</v>
      </c>
      <c r="AT565">
        <v>95</v>
      </c>
      <c r="AU565" s="11">
        <v>45755</v>
      </c>
      <c r="AV565">
        <v>220</v>
      </c>
      <c r="AW565" s="12">
        <v>60.303472222222219</v>
      </c>
      <c r="AX565" s="13">
        <v>0.91388888888888886</v>
      </c>
      <c r="AY565">
        <v>0</v>
      </c>
      <c r="AZ565">
        <v>0</v>
      </c>
      <c r="BB565">
        <v>155</v>
      </c>
      <c r="BC565">
        <v>98</v>
      </c>
      <c r="BD565">
        <v>21</v>
      </c>
      <c r="BE565">
        <v>63</v>
      </c>
      <c r="BH565" t="s">
        <v>724</v>
      </c>
      <c r="BI565">
        <v>25</v>
      </c>
      <c r="BJ565" t="s">
        <v>123</v>
      </c>
      <c r="BK565" t="s">
        <v>126</v>
      </c>
      <c r="BL565">
        <v>78</v>
      </c>
      <c r="BM565">
        <v>1</v>
      </c>
      <c r="BN565">
        <v>17</v>
      </c>
      <c r="BO565">
        <v>18</v>
      </c>
      <c r="BP565">
        <v>-5</v>
      </c>
      <c r="BQ565">
        <v>40</v>
      </c>
      <c r="BR565">
        <v>9</v>
      </c>
      <c r="BS565">
        <v>0</v>
      </c>
      <c r="BT565">
        <v>0</v>
      </c>
      <c r="BU565">
        <v>0</v>
      </c>
      <c r="BV565">
        <v>15</v>
      </c>
      <c r="BW565">
        <v>1</v>
      </c>
      <c r="BX565">
        <v>1</v>
      </c>
      <c r="BY565">
        <v>77</v>
      </c>
      <c r="BZ565" s="11">
        <v>45717</v>
      </c>
      <c r="CA565" s="12">
        <v>182</v>
      </c>
      <c r="CB565" s="13">
        <v>50.783333333333331</v>
      </c>
      <c r="CC565" s="13">
        <v>0.65138888888888891</v>
      </c>
      <c r="CD565">
        <v>0</v>
      </c>
      <c r="CE565">
        <v>0</v>
      </c>
      <c r="CG565">
        <v>111</v>
      </c>
      <c r="CH565">
        <v>65</v>
      </c>
      <c r="CI565">
        <v>27</v>
      </c>
      <c r="CJ565">
        <v>36</v>
      </c>
    </row>
    <row r="566" spans="28:88" x14ac:dyDescent="0.3">
      <c r="AB566">
        <v>389</v>
      </c>
      <c r="AC566" t="s">
        <v>709</v>
      </c>
      <c r="AD566">
        <v>28</v>
      </c>
      <c r="AE566" t="s">
        <v>108</v>
      </c>
      <c r="AF566" t="s">
        <v>105</v>
      </c>
      <c r="AG566">
        <v>77</v>
      </c>
      <c r="AH566">
        <v>10</v>
      </c>
      <c r="AI566">
        <v>10</v>
      </c>
      <c r="AJ566">
        <v>20</v>
      </c>
      <c r="AK566">
        <v>-3</v>
      </c>
      <c r="AL566">
        <v>21</v>
      </c>
      <c r="AM566">
        <v>10</v>
      </c>
      <c r="AN566">
        <v>0</v>
      </c>
      <c r="AO566">
        <v>0</v>
      </c>
      <c r="AP566">
        <v>1</v>
      </c>
      <c r="AQ566">
        <v>9</v>
      </c>
      <c r="AR566">
        <v>0</v>
      </c>
      <c r="AS566">
        <v>1</v>
      </c>
      <c r="AT566">
        <v>88</v>
      </c>
      <c r="AU566" s="11">
        <v>45758</v>
      </c>
      <c r="AV566">
        <v>170</v>
      </c>
      <c r="AW566" s="12">
        <v>45.12638888888889</v>
      </c>
      <c r="AX566" s="13">
        <v>0.58611111111111114</v>
      </c>
      <c r="AY566">
        <v>26</v>
      </c>
      <c r="AZ566">
        <v>42</v>
      </c>
      <c r="BA566" t="s">
        <v>433</v>
      </c>
      <c r="BB566">
        <v>44</v>
      </c>
      <c r="BC566">
        <v>65</v>
      </c>
      <c r="BD566">
        <v>15</v>
      </c>
      <c r="BE566">
        <v>30</v>
      </c>
      <c r="BH566" t="s">
        <v>1105</v>
      </c>
      <c r="BI566">
        <v>25</v>
      </c>
      <c r="BJ566" t="s">
        <v>271</v>
      </c>
      <c r="BK566" t="s">
        <v>105</v>
      </c>
      <c r="BL566">
        <v>55</v>
      </c>
      <c r="BM566">
        <v>5</v>
      </c>
      <c r="BN566">
        <v>12</v>
      </c>
      <c r="BO566">
        <v>18</v>
      </c>
      <c r="BP566">
        <v>6</v>
      </c>
      <c r="BQ566">
        <v>55</v>
      </c>
      <c r="BR566">
        <v>4</v>
      </c>
      <c r="BS566">
        <v>0</v>
      </c>
      <c r="BT566">
        <v>0</v>
      </c>
      <c r="BU566">
        <v>0</v>
      </c>
      <c r="BV566">
        <v>12</v>
      </c>
      <c r="BW566">
        <v>0</v>
      </c>
      <c r="BX566">
        <v>0</v>
      </c>
      <c r="BY566">
        <v>57</v>
      </c>
      <c r="BZ566" s="11">
        <v>45877</v>
      </c>
      <c r="CA566" s="12">
        <v>106</v>
      </c>
      <c r="CB566" s="13">
        <v>31.047222222222221</v>
      </c>
      <c r="CC566" s="13">
        <v>0.56458333333333333</v>
      </c>
      <c r="CD566">
        <v>0</v>
      </c>
      <c r="CE566">
        <v>2</v>
      </c>
      <c r="CF566" t="s">
        <v>132</v>
      </c>
      <c r="CG566">
        <v>18</v>
      </c>
      <c r="CH566">
        <v>48</v>
      </c>
      <c r="CI566">
        <v>30</v>
      </c>
      <c r="CJ566">
        <v>20</v>
      </c>
    </row>
    <row r="567" spans="28:88" x14ac:dyDescent="0.3">
      <c r="AB567">
        <v>390</v>
      </c>
      <c r="AC567" t="s">
        <v>719</v>
      </c>
      <c r="AD567">
        <v>30</v>
      </c>
      <c r="AE567" t="s">
        <v>310</v>
      </c>
      <c r="AF567" t="s">
        <v>126</v>
      </c>
      <c r="AG567">
        <v>56</v>
      </c>
      <c r="AH567">
        <v>0</v>
      </c>
      <c r="AI567">
        <v>20</v>
      </c>
      <c r="AJ567">
        <v>20</v>
      </c>
      <c r="AK567">
        <v>10</v>
      </c>
      <c r="AL567">
        <v>28</v>
      </c>
      <c r="AM567">
        <v>0</v>
      </c>
      <c r="AN567">
        <v>0</v>
      </c>
      <c r="AO567">
        <v>0</v>
      </c>
      <c r="AP567">
        <v>0</v>
      </c>
      <c r="AQ567">
        <v>20</v>
      </c>
      <c r="AR567">
        <v>0</v>
      </c>
      <c r="AS567">
        <v>0</v>
      </c>
      <c r="AT567">
        <v>103</v>
      </c>
      <c r="AU567" s="11" t="s">
        <v>132</v>
      </c>
      <c r="AV567">
        <v>263</v>
      </c>
      <c r="AW567" s="12">
        <v>49.964583333333337</v>
      </c>
      <c r="AX567" s="13">
        <v>0.89236111111111116</v>
      </c>
      <c r="AY567">
        <v>0</v>
      </c>
      <c r="AZ567">
        <v>0</v>
      </c>
      <c r="BB567">
        <v>84</v>
      </c>
      <c r="BC567">
        <v>72</v>
      </c>
      <c r="BD567">
        <v>35</v>
      </c>
      <c r="BE567">
        <v>56</v>
      </c>
      <c r="BH567" t="s">
        <v>732</v>
      </c>
      <c r="BI567">
        <v>32</v>
      </c>
      <c r="BJ567" t="s">
        <v>186</v>
      </c>
      <c r="BK567" t="s">
        <v>105</v>
      </c>
      <c r="BL567">
        <v>82</v>
      </c>
      <c r="BM567">
        <v>7</v>
      </c>
      <c r="BN567">
        <v>10</v>
      </c>
      <c r="BO567">
        <v>18</v>
      </c>
      <c r="BP567">
        <v>14</v>
      </c>
      <c r="BQ567">
        <v>14</v>
      </c>
      <c r="BR567">
        <v>4</v>
      </c>
      <c r="BS567">
        <v>0</v>
      </c>
      <c r="BT567">
        <v>1</v>
      </c>
      <c r="BU567">
        <v>1</v>
      </c>
      <c r="BV567">
        <v>8</v>
      </c>
      <c r="BW567">
        <v>0</v>
      </c>
      <c r="BX567">
        <v>2</v>
      </c>
      <c r="BY567">
        <v>103</v>
      </c>
      <c r="BZ567" s="11">
        <v>45875</v>
      </c>
      <c r="CA567" s="12">
        <v>190</v>
      </c>
      <c r="CB567" s="13">
        <v>42.668055555555554</v>
      </c>
      <c r="CC567" s="13">
        <v>0.52013888888888882</v>
      </c>
      <c r="CD567">
        <v>22</v>
      </c>
      <c r="CE567">
        <v>11</v>
      </c>
      <c r="CF567" t="s">
        <v>952</v>
      </c>
      <c r="CG567">
        <v>73</v>
      </c>
      <c r="CH567">
        <v>326</v>
      </c>
      <c r="CI567">
        <v>13</v>
      </c>
      <c r="CJ567">
        <v>16</v>
      </c>
    </row>
    <row r="568" spans="28:88" x14ac:dyDescent="0.3">
      <c r="AB568">
        <v>391</v>
      </c>
      <c r="AC568" t="s">
        <v>723</v>
      </c>
      <c r="AD568">
        <v>25</v>
      </c>
      <c r="AE568" t="s">
        <v>310</v>
      </c>
      <c r="AF568" t="s">
        <v>126</v>
      </c>
      <c r="AG568">
        <v>61</v>
      </c>
      <c r="AH568">
        <v>4</v>
      </c>
      <c r="AI568">
        <v>16</v>
      </c>
      <c r="AJ568">
        <v>20</v>
      </c>
      <c r="AK568">
        <v>7</v>
      </c>
      <c r="AL568">
        <v>20</v>
      </c>
      <c r="AM568">
        <v>4</v>
      </c>
      <c r="AN568">
        <v>0</v>
      </c>
      <c r="AO568">
        <v>0</v>
      </c>
      <c r="AP568">
        <v>0</v>
      </c>
      <c r="AQ568">
        <v>15</v>
      </c>
      <c r="AR568">
        <v>0</v>
      </c>
      <c r="AS568">
        <v>1</v>
      </c>
      <c r="AT568">
        <v>92</v>
      </c>
      <c r="AU568" s="11">
        <v>45720</v>
      </c>
      <c r="AV568">
        <v>239</v>
      </c>
      <c r="AW568" s="12">
        <v>56.893055555555556</v>
      </c>
      <c r="AX568" s="13">
        <v>0.93263888888888891</v>
      </c>
      <c r="AY568">
        <v>0</v>
      </c>
      <c r="AZ568">
        <v>0</v>
      </c>
      <c r="BB568">
        <v>159</v>
      </c>
      <c r="BC568">
        <v>145</v>
      </c>
      <c r="BD568">
        <v>23</v>
      </c>
      <c r="BE568">
        <v>75</v>
      </c>
      <c r="BH568" t="s">
        <v>780</v>
      </c>
      <c r="BI568">
        <v>24</v>
      </c>
      <c r="BJ568" t="s">
        <v>118</v>
      </c>
      <c r="BK568" t="s">
        <v>105</v>
      </c>
      <c r="BL568">
        <v>54</v>
      </c>
      <c r="BM568">
        <v>7</v>
      </c>
      <c r="BN568">
        <v>10</v>
      </c>
      <c r="BO568">
        <v>18</v>
      </c>
      <c r="BP568">
        <v>16</v>
      </c>
      <c r="BQ568">
        <v>43</v>
      </c>
      <c r="BR568">
        <v>1</v>
      </c>
      <c r="BS568">
        <v>0</v>
      </c>
      <c r="BT568">
        <v>0</v>
      </c>
      <c r="BU568">
        <v>1</v>
      </c>
      <c r="BV568">
        <v>10</v>
      </c>
      <c r="BW568">
        <v>0</v>
      </c>
      <c r="BX568">
        <v>0</v>
      </c>
      <c r="BY568">
        <v>54</v>
      </c>
      <c r="BZ568" t="s">
        <v>287</v>
      </c>
      <c r="CA568" s="12">
        <v>97</v>
      </c>
      <c r="CB568" s="13">
        <v>26.029166666666669</v>
      </c>
      <c r="CC568" s="13">
        <v>0.48194444444444445</v>
      </c>
      <c r="CD568">
        <v>94</v>
      </c>
      <c r="CE568">
        <v>109</v>
      </c>
      <c r="CF568" t="s">
        <v>288</v>
      </c>
      <c r="CG568">
        <v>42</v>
      </c>
      <c r="CH568">
        <v>51</v>
      </c>
      <c r="CI568">
        <v>14</v>
      </c>
      <c r="CJ568">
        <v>10</v>
      </c>
    </row>
    <row r="569" spans="28:88" x14ac:dyDescent="0.3">
      <c r="AB569">
        <v>392</v>
      </c>
      <c r="AC569" t="s">
        <v>710</v>
      </c>
      <c r="AD569">
        <v>23</v>
      </c>
      <c r="AE569" t="s">
        <v>152</v>
      </c>
      <c r="AF569" t="s">
        <v>126</v>
      </c>
      <c r="AG569">
        <v>77</v>
      </c>
      <c r="AH569">
        <v>6</v>
      </c>
      <c r="AI569">
        <v>14</v>
      </c>
      <c r="AJ569">
        <v>20</v>
      </c>
      <c r="AK569">
        <v>11</v>
      </c>
      <c r="AL569">
        <v>18</v>
      </c>
      <c r="AM569">
        <v>5</v>
      </c>
      <c r="AN569">
        <v>0</v>
      </c>
      <c r="AO569">
        <v>1</v>
      </c>
      <c r="AP569">
        <v>1</v>
      </c>
      <c r="AQ569">
        <v>13</v>
      </c>
      <c r="AR569">
        <v>0</v>
      </c>
      <c r="AS569">
        <v>1</v>
      </c>
      <c r="AT569">
        <v>94</v>
      </c>
      <c r="AU569" s="11">
        <v>45753</v>
      </c>
      <c r="AV569">
        <v>216</v>
      </c>
      <c r="AW569" s="12">
        <v>57.115972222222219</v>
      </c>
      <c r="AX569" s="13">
        <v>0.7416666666666667</v>
      </c>
      <c r="AY569">
        <v>0</v>
      </c>
      <c r="AZ569">
        <v>0</v>
      </c>
      <c r="BB569">
        <v>142</v>
      </c>
      <c r="BC569">
        <v>141</v>
      </c>
      <c r="BD569">
        <v>16</v>
      </c>
      <c r="BE569">
        <v>92</v>
      </c>
      <c r="BH569" t="s">
        <v>604</v>
      </c>
      <c r="BI569">
        <v>23</v>
      </c>
      <c r="BJ569" t="s">
        <v>208</v>
      </c>
      <c r="BK569" t="s">
        <v>109</v>
      </c>
      <c r="BL569">
        <v>80</v>
      </c>
      <c r="BM569">
        <v>4</v>
      </c>
      <c r="BN569">
        <v>13</v>
      </c>
      <c r="BO569">
        <v>17</v>
      </c>
      <c r="BP569">
        <v>5</v>
      </c>
      <c r="BQ569">
        <v>8</v>
      </c>
      <c r="BR569">
        <v>5</v>
      </c>
      <c r="BS569">
        <v>0</v>
      </c>
      <c r="BT569">
        <v>0</v>
      </c>
      <c r="BU569">
        <v>2</v>
      </c>
      <c r="BV569">
        <v>13</v>
      </c>
      <c r="BW569">
        <v>0</v>
      </c>
      <c r="BX569">
        <v>0</v>
      </c>
      <c r="BY569">
        <v>74</v>
      </c>
      <c r="BZ569" s="11">
        <v>45752</v>
      </c>
      <c r="CA569" s="12">
        <v>141</v>
      </c>
      <c r="CB569" s="13">
        <v>41.685416666666669</v>
      </c>
      <c r="CC569" s="13">
        <v>0.52083333333333337</v>
      </c>
      <c r="CD569">
        <v>284</v>
      </c>
      <c r="CE569">
        <v>330</v>
      </c>
      <c r="CF569" t="s">
        <v>288</v>
      </c>
      <c r="CG569">
        <v>23</v>
      </c>
      <c r="CH569">
        <v>108</v>
      </c>
      <c r="CI569">
        <v>13</v>
      </c>
      <c r="CJ569">
        <v>13</v>
      </c>
    </row>
    <row r="570" spans="28:88" x14ac:dyDescent="0.3">
      <c r="AB570">
        <v>393</v>
      </c>
      <c r="AC570" t="s">
        <v>711</v>
      </c>
      <c r="AD570">
        <v>33</v>
      </c>
      <c r="AE570" t="s">
        <v>147</v>
      </c>
      <c r="AF570" t="s">
        <v>109</v>
      </c>
      <c r="AG570">
        <v>19</v>
      </c>
      <c r="AH570">
        <v>9</v>
      </c>
      <c r="AI570">
        <v>11</v>
      </c>
      <c r="AJ570">
        <v>20</v>
      </c>
      <c r="AK570">
        <v>14</v>
      </c>
      <c r="AL570">
        <v>2</v>
      </c>
      <c r="AM570">
        <v>6</v>
      </c>
      <c r="AN570">
        <v>3</v>
      </c>
      <c r="AO570">
        <v>0</v>
      </c>
      <c r="AP570">
        <v>2</v>
      </c>
      <c r="AQ570">
        <v>11</v>
      </c>
      <c r="AR570">
        <v>0</v>
      </c>
      <c r="AS570">
        <v>0</v>
      </c>
      <c r="AT570">
        <v>43</v>
      </c>
      <c r="AU570" s="11">
        <v>45920</v>
      </c>
      <c r="AV570">
        <v>88</v>
      </c>
      <c r="AW570" s="12">
        <v>12.840972222222222</v>
      </c>
      <c r="AX570" s="13">
        <v>0.67569444444444438</v>
      </c>
      <c r="AY570">
        <v>87</v>
      </c>
      <c r="AZ570">
        <v>80</v>
      </c>
      <c r="BA570" t="s">
        <v>712</v>
      </c>
      <c r="BB570">
        <v>6</v>
      </c>
      <c r="BC570">
        <v>4</v>
      </c>
      <c r="BD570">
        <v>4</v>
      </c>
      <c r="BE570">
        <v>12</v>
      </c>
      <c r="BH570" t="s">
        <v>403</v>
      </c>
      <c r="BI570">
        <v>23</v>
      </c>
      <c r="BJ570" t="s">
        <v>317</v>
      </c>
      <c r="BK570" t="s">
        <v>126</v>
      </c>
      <c r="BL570">
        <v>71</v>
      </c>
      <c r="BM570">
        <v>2</v>
      </c>
      <c r="BN570">
        <v>15</v>
      </c>
      <c r="BO570">
        <v>17</v>
      </c>
      <c r="BP570">
        <v>-7</v>
      </c>
      <c r="BQ570">
        <v>132</v>
      </c>
      <c r="BR570">
        <v>6</v>
      </c>
      <c r="BS570">
        <v>0</v>
      </c>
      <c r="BT570">
        <v>0</v>
      </c>
      <c r="BU570">
        <v>1</v>
      </c>
      <c r="BV570">
        <v>12</v>
      </c>
      <c r="BW570">
        <v>2</v>
      </c>
      <c r="BX570">
        <v>1</v>
      </c>
      <c r="BY570">
        <v>55</v>
      </c>
      <c r="BZ570" s="11">
        <v>45811</v>
      </c>
      <c r="CA570" s="12">
        <v>129</v>
      </c>
      <c r="CB570" s="13">
        <v>57.324305555555554</v>
      </c>
      <c r="CC570" s="13">
        <v>0.80763888888888891</v>
      </c>
      <c r="CD570">
        <v>0</v>
      </c>
      <c r="CE570">
        <v>0</v>
      </c>
      <c r="CG570">
        <v>129</v>
      </c>
      <c r="CH570">
        <v>50</v>
      </c>
      <c r="CI570">
        <v>31</v>
      </c>
      <c r="CJ570">
        <v>35</v>
      </c>
    </row>
    <row r="571" spans="28:88" x14ac:dyDescent="0.3">
      <c r="AB571">
        <v>394</v>
      </c>
      <c r="AC571" t="s">
        <v>713</v>
      </c>
      <c r="AD571">
        <v>24</v>
      </c>
      <c r="AE571" t="s">
        <v>265</v>
      </c>
      <c r="AF571" t="s">
        <v>126</v>
      </c>
      <c r="AG571">
        <v>68</v>
      </c>
      <c r="AH571">
        <v>3</v>
      </c>
      <c r="AI571">
        <v>16</v>
      </c>
      <c r="AJ571">
        <v>19</v>
      </c>
      <c r="AK571">
        <v>-7</v>
      </c>
      <c r="AL571">
        <v>35</v>
      </c>
      <c r="AM571">
        <v>2</v>
      </c>
      <c r="AN571">
        <v>1</v>
      </c>
      <c r="AO571">
        <v>0</v>
      </c>
      <c r="AP571">
        <v>0</v>
      </c>
      <c r="AQ571">
        <v>16</v>
      </c>
      <c r="AR571">
        <v>0</v>
      </c>
      <c r="AS571">
        <v>0</v>
      </c>
      <c r="AT571">
        <v>78</v>
      </c>
      <c r="AU571" s="11">
        <v>45872</v>
      </c>
      <c r="AV571">
        <v>209</v>
      </c>
      <c r="AW571" s="12">
        <v>60.611111111111114</v>
      </c>
      <c r="AX571" s="13">
        <v>0.89166666666666661</v>
      </c>
      <c r="AY571">
        <v>0</v>
      </c>
      <c r="AZ571">
        <v>0</v>
      </c>
      <c r="BB571">
        <v>113</v>
      </c>
      <c r="BC571">
        <v>100</v>
      </c>
      <c r="BD571">
        <v>23</v>
      </c>
      <c r="BE571">
        <v>81</v>
      </c>
      <c r="BH571" t="s">
        <v>680</v>
      </c>
      <c r="BI571">
        <v>25</v>
      </c>
      <c r="BJ571" t="s">
        <v>152</v>
      </c>
      <c r="BK571" t="s">
        <v>126</v>
      </c>
      <c r="BL571">
        <v>76</v>
      </c>
      <c r="BM571">
        <v>3</v>
      </c>
      <c r="BN571">
        <v>14</v>
      </c>
      <c r="BO571">
        <v>17</v>
      </c>
      <c r="BP571">
        <v>11</v>
      </c>
      <c r="BQ571">
        <v>18</v>
      </c>
      <c r="BR571">
        <v>7</v>
      </c>
      <c r="BS571">
        <v>0</v>
      </c>
      <c r="BT571">
        <v>0</v>
      </c>
      <c r="BU571">
        <v>1</v>
      </c>
      <c r="BV571">
        <v>14</v>
      </c>
      <c r="BW571">
        <v>0</v>
      </c>
      <c r="BX571">
        <v>0</v>
      </c>
      <c r="BY571">
        <v>73</v>
      </c>
      <c r="BZ571" s="11">
        <v>45661</v>
      </c>
      <c r="CA571" s="12">
        <v>165</v>
      </c>
      <c r="CB571" s="13">
        <v>61.27569444444444</v>
      </c>
      <c r="CC571" s="13">
        <v>0.80625000000000002</v>
      </c>
      <c r="CD571">
        <v>0</v>
      </c>
      <c r="CE571">
        <v>0</v>
      </c>
      <c r="CG571">
        <v>103</v>
      </c>
      <c r="CH571">
        <v>114</v>
      </c>
      <c r="CI571">
        <v>14</v>
      </c>
      <c r="CJ571">
        <v>18</v>
      </c>
    </row>
    <row r="572" spans="28:88" x14ac:dyDescent="0.3">
      <c r="AB572">
        <v>395</v>
      </c>
      <c r="AC572" t="s">
        <v>714</v>
      </c>
      <c r="AD572">
        <v>31</v>
      </c>
      <c r="AE572" t="s">
        <v>215</v>
      </c>
      <c r="AF572" t="s">
        <v>126</v>
      </c>
      <c r="AG572">
        <v>46</v>
      </c>
      <c r="AH572">
        <v>4</v>
      </c>
      <c r="AI572">
        <v>15</v>
      </c>
      <c r="AJ572">
        <v>19</v>
      </c>
      <c r="AK572">
        <v>8</v>
      </c>
      <c r="AL572">
        <v>16</v>
      </c>
      <c r="AM572">
        <v>4</v>
      </c>
      <c r="AN572">
        <v>0</v>
      </c>
      <c r="AO572">
        <v>0</v>
      </c>
      <c r="AP572">
        <v>1</v>
      </c>
      <c r="AQ572">
        <v>14</v>
      </c>
      <c r="AR572">
        <v>0</v>
      </c>
      <c r="AS572">
        <v>1</v>
      </c>
      <c r="AT572">
        <v>69</v>
      </c>
      <c r="AU572" s="11">
        <v>45874</v>
      </c>
      <c r="AV572">
        <v>157</v>
      </c>
      <c r="AW572" s="12">
        <v>43.263888888888886</v>
      </c>
      <c r="AX572" s="13">
        <v>0.94027777777777777</v>
      </c>
      <c r="AY572">
        <v>0</v>
      </c>
      <c r="AZ572">
        <v>0</v>
      </c>
      <c r="BB572">
        <v>98</v>
      </c>
      <c r="BC572">
        <v>24</v>
      </c>
      <c r="BD572">
        <v>17</v>
      </c>
      <c r="BE572">
        <v>48</v>
      </c>
      <c r="BH572" t="s">
        <v>854</v>
      </c>
      <c r="BI572">
        <v>36</v>
      </c>
      <c r="BJ572" t="s">
        <v>120</v>
      </c>
      <c r="BK572" t="s">
        <v>126</v>
      </c>
      <c r="BL572">
        <v>55</v>
      </c>
      <c r="BM572">
        <v>4</v>
      </c>
      <c r="BN572">
        <v>13</v>
      </c>
      <c r="BO572">
        <v>17</v>
      </c>
      <c r="BP572">
        <v>2</v>
      </c>
      <c r="BQ572">
        <v>67</v>
      </c>
      <c r="BR572">
        <v>4</v>
      </c>
      <c r="BS572">
        <v>0</v>
      </c>
      <c r="BT572">
        <v>0</v>
      </c>
      <c r="BU572">
        <v>0</v>
      </c>
      <c r="BV572">
        <v>10</v>
      </c>
      <c r="BW572">
        <v>3</v>
      </c>
      <c r="BX572">
        <v>0</v>
      </c>
      <c r="BY572">
        <v>72</v>
      </c>
      <c r="BZ572" s="11">
        <v>45813</v>
      </c>
      <c r="CA572" s="12">
        <v>182</v>
      </c>
      <c r="CB572" s="13">
        <v>43.643055555555556</v>
      </c>
      <c r="CC572" s="13">
        <v>0.79375000000000007</v>
      </c>
      <c r="CD572">
        <v>0</v>
      </c>
      <c r="CE572">
        <v>0</v>
      </c>
      <c r="CG572">
        <v>165</v>
      </c>
      <c r="CH572">
        <v>29</v>
      </c>
      <c r="CI572">
        <v>12</v>
      </c>
      <c r="CJ572">
        <v>25</v>
      </c>
    </row>
    <row r="573" spans="28:88" x14ac:dyDescent="0.3">
      <c r="AB573">
        <v>396</v>
      </c>
      <c r="AC573" t="s">
        <v>727</v>
      </c>
      <c r="AD573">
        <v>28</v>
      </c>
      <c r="AE573" t="s">
        <v>155</v>
      </c>
      <c r="AF573" t="s">
        <v>198</v>
      </c>
      <c r="AG573">
        <v>53</v>
      </c>
      <c r="AH573">
        <v>7</v>
      </c>
      <c r="AI573">
        <v>12</v>
      </c>
      <c r="AJ573">
        <v>19</v>
      </c>
      <c r="AK573">
        <v>-7</v>
      </c>
      <c r="AL573">
        <v>36</v>
      </c>
      <c r="AM573">
        <v>7</v>
      </c>
      <c r="AN573">
        <v>0</v>
      </c>
      <c r="AO573">
        <v>0</v>
      </c>
      <c r="AP573">
        <v>0</v>
      </c>
      <c r="AQ573">
        <v>10</v>
      </c>
      <c r="AR573">
        <v>2</v>
      </c>
      <c r="AS573">
        <v>0</v>
      </c>
      <c r="AT573">
        <v>75</v>
      </c>
      <c r="AU573" s="11">
        <v>45725</v>
      </c>
      <c r="AV573">
        <v>181</v>
      </c>
      <c r="AW573" s="12">
        <v>25.247916666666669</v>
      </c>
      <c r="AX573" s="13">
        <v>0.47638888888888892</v>
      </c>
      <c r="AY573">
        <v>5</v>
      </c>
      <c r="AZ573">
        <v>5</v>
      </c>
      <c r="BA573" t="s">
        <v>106</v>
      </c>
      <c r="BB573">
        <v>11</v>
      </c>
      <c r="BC573">
        <v>48</v>
      </c>
      <c r="BD573">
        <v>6</v>
      </c>
      <c r="BE573">
        <v>38</v>
      </c>
      <c r="BH573" t="s">
        <v>677</v>
      </c>
      <c r="BI573">
        <v>27</v>
      </c>
      <c r="BJ573" t="s">
        <v>170</v>
      </c>
      <c r="BK573" t="s">
        <v>126</v>
      </c>
      <c r="BL573">
        <v>82</v>
      </c>
      <c r="BM573">
        <v>3</v>
      </c>
      <c r="BN573">
        <v>14</v>
      </c>
      <c r="BO573">
        <v>17</v>
      </c>
      <c r="BP573">
        <v>-24</v>
      </c>
      <c r="BQ573">
        <v>24</v>
      </c>
      <c r="BR573">
        <v>2</v>
      </c>
      <c r="BS573">
        <v>0</v>
      </c>
      <c r="BT573">
        <v>0</v>
      </c>
      <c r="BU573">
        <v>0</v>
      </c>
      <c r="BV573">
        <v>13</v>
      </c>
      <c r="BW573">
        <v>0</v>
      </c>
      <c r="BX573">
        <v>1</v>
      </c>
      <c r="BY573">
        <v>93</v>
      </c>
      <c r="BZ573" s="11">
        <v>45691</v>
      </c>
      <c r="CA573" s="12">
        <v>213</v>
      </c>
      <c r="CB573" s="13">
        <v>68.459027777777777</v>
      </c>
      <c r="CC573" s="13">
        <v>0.83472222222222225</v>
      </c>
      <c r="CD573">
        <v>0</v>
      </c>
      <c r="CE573">
        <v>0</v>
      </c>
      <c r="CG573">
        <v>124</v>
      </c>
      <c r="CH573">
        <v>198</v>
      </c>
      <c r="CI573">
        <v>10</v>
      </c>
      <c r="CJ573">
        <v>37</v>
      </c>
    </row>
    <row r="574" spans="28:88" x14ac:dyDescent="0.3">
      <c r="AB574">
        <v>397</v>
      </c>
      <c r="AC574" t="s">
        <v>715</v>
      </c>
      <c r="AD574">
        <v>25</v>
      </c>
      <c r="AE574" t="s">
        <v>108</v>
      </c>
      <c r="AF574" t="s">
        <v>198</v>
      </c>
      <c r="AG574">
        <v>77</v>
      </c>
      <c r="AH574">
        <v>8</v>
      </c>
      <c r="AI574">
        <v>11</v>
      </c>
      <c r="AJ574">
        <v>19</v>
      </c>
      <c r="AK574">
        <v>-1</v>
      </c>
      <c r="AL574">
        <v>29</v>
      </c>
      <c r="AM574">
        <v>7</v>
      </c>
      <c r="AN574">
        <v>0</v>
      </c>
      <c r="AO574">
        <v>1</v>
      </c>
      <c r="AP574">
        <v>2</v>
      </c>
      <c r="AQ574">
        <v>10</v>
      </c>
      <c r="AR574">
        <v>0</v>
      </c>
      <c r="AS574">
        <v>1</v>
      </c>
      <c r="AT574">
        <v>95</v>
      </c>
      <c r="AU574" s="11">
        <v>45755</v>
      </c>
      <c r="AV574">
        <v>197</v>
      </c>
      <c r="AW574" s="12">
        <v>40.616666666666667</v>
      </c>
      <c r="AX574" s="13">
        <v>0.52777777777777779</v>
      </c>
      <c r="AY574">
        <v>298</v>
      </c>
      <c r="AZ574">
        <v>397</v>
      </c>
      <c r="BA574" t="s">
        <v>164</v>
      </c>
      <c r="BB574">
        <v>68</v>
      </c>
      <c r="BC574">
        <v>153</v>
      </c>
      <c r="BD574">
        <v>16</v>
      </c>
      <c r="BE574">
        <v>38</v>
      </c>
      <c r="BH574" t="s">
        <v>905</v>
      </c>
      <c r="BI574">
        <v>25</v>
      </c>
      <c r="BJ574" t="s">
        <v>181</v>
      </c>
      <c r="BK574" t="s">
        <v>126</v>
      </c>
      <c r="BL574">
        <v>54</v>
      </c>
      <c r="BM574">
        <v>0</v>
      </c>
      <c r="BN574">
        <v>17</v>
      </c>
      <c r="BO574">
        <v>17</v>
      </c>
      <c r="BP574">
        <v>22</v>
      </c>
      <c r="BQ574">
        <v>36</v>
      </c>
      <c r="BR574">
        <v>3</v>
      </c>
      <c r="BS574">
        <v>0</v>
      </c>
      <c r="BT574">
        <v>0</v>
      </c>
      <c r="BU574">
        <v>0</v>
      </c>
      <c r="BV574">
        <v>11</v>
      </c>
      <c r="BW574">
        <v>6</v>
      </c>
      <c r="BX574">
        <v>0</v>
      </c>
      <c r="BY574">
        <v>36</v>
      </c>
      <c r="BZ574" t="s">
        <v>132</v>
      </c>
      <c r="CA574" s="12">
        <v>80</v>
      </c>
      <c r="CB574" s="13">
        <v>34.361805555555556</v>
      </c>
      <c r="CC574" s="13">
        <v>0.63611111111111118</v>
      </c>
      <c r="CD574">
        <v>0</v>
      </c>
      <c r="CE574">
        <v>0</v>
      </c>
      <c r="CG574">
        <v>53</v>
      </c>
      <c r="CH574">
        <v>30</v>
      </c>
      <c r="CI574">
        <v>15</v>
      </c>
      <c r="CJ574">
        <v>16</v>
      </c>
    </row>
    <row r="575" spans="28:88" x14ac:dyDescent="0.3">
      <c r="AB575">
        <v>398</v>
      </c>
      <c r="AC575" t="s">
        <v>716</v>
      </c>
      <c r="AD575">
        <v>36</v>
      </c>
      <c r="AE575" t="s">
        <v>271</v>
      </c>
      <c r="AF575" t="s">
        <v>124</v>
      </c>
      <c r="AG575">
        <v>66</v>
      </c>
      <c r="AH575">
        <v>5</v>
      </c>
      <c r="AI575">
        <v>14</v>
      </c>
      <c r="AJ575">
        <v>19</v>
      </c>
      <c r="AK575">
        <v>-13</v>
      </c>
      <c r="AL575">
        <v>97</v>
      </c>
      <c r="AM575">
        <v>4</v>
      </c>
      <c r="AN575">
        <v>1</v>
      </c>
      <c r="AO575">
        <v>0</v>
      </c>
      <c r="AP575">
        <v>1</v>
      </c>
      <c r="AQ575">
        <v>14</v>
      </c>
      <c r="AR575">
        <v>0</v>
      </c>
      <c r="AS575">
        <v>0</v>
      </c>
      <c r="AT575">
        <v>70</v>
      </c>
      <c r="AU575" s="11">
        <v>45664</v>
      </c>
      <c r="AV575">
        <v>128</v>
      </c>
      <c r="AW575" s="12">
        <v>31.794444444444448</v>
      </c>
      <c r="AX575" s="13">
        <v>0.48194444444444445</v>
      </c>
      <c r="AY575">
        <v>35</v>
      </c>
      <c r="AZ575">
        <v>42</v>
      </c>
      <c r="BA575" t="s">
        <v>121</v>
      </c>
      <c r="BB575">
        <v>9</v>
      </c>
      <c r="BC575">
        <v>101</v>
      </c>
      <c r="BD575">
        <v>4</v>
      </c>
      <c r="BE575">
        <v>36</v>
      </c>
      <c r="BH575" t="s">
        <v>823</v>
      </c>
      <c r="BI575">
        <v>39</v>
      </c>
      <c r="BJ575" t="s">
        <v>147</v>
      </c>
      <c r="BK575" t="s">
        <v>126</v>
      </c>
      <c r="BL575">
        <v>82</v>
      </c>
      <c r="BM575">
        <v>2</v>
      </c>
      <c r="BN575">
        <v>15</v>
      </c>
      <c r="BO575">
        <v>17</v>
      </c>
      <c r="BP575">
        <v>-2</v>
      </c>
      <c r="BQ575">
        <v>6</v>
      </c>
      <c r="BR575">
        <v>4</v>
      </c>
      <c r="BS575">
        <v>0</v>
      </c>
      <c r="BT575">
        <v>0</v>
      </c>
      <c r="BU575">
        <v>1</v>
      </c>
      <c r="BV575">
        <v>14</v>
      </c>
      <c r="BW575">
        <v>0</v>
      </c>
      <c r="BX575">
        <v>1</v>
      </c>
      <c r="BY575">
        <v>102</v>
      </c>
      <c r="BZ575" t="s">
        <v>887</v>
      </c>
      <c r="CA575" s="12">
        <v>254</v>
      </c>
      <c r="CB575" s="13">
        <v>64.711111111111109</v>
      </c>
      <c r="CC575" s="13">
        <v>0.78888888888888886</v>
      </c>
      <c r="CD575">
        <v>0</v>
      </c>
      <c r="CE575">
        <v>0</v>
      </c>
      <c r="CG575">
        <v>111</v>
      </c>
      <c r="CH575">
        <v>86</v>
      </c>
      <c r="CI575">
        <v>16</v>
      </c>
      <c r="CJ575">
        <v>30</v>
      </c>
    </row>
    <row r="576" spans="28:88" x14ac:dyDescent="0.3">
      <c r="AB576">
        <v>399</v>
      </c>
      <c r="AC576" t="s">
        <v>717</v>
      </c>
      <c r="AD576">
        <v>21</v>
      </c>
      <c r="AE576" t="s">
        <v>317</v>
      </c>
      <c r="AF576" t="s">
        <v>126</v>
      </c>
      <c r="AG576">
        <v>64</v>
      </c>
      <c r="AH576">
        <v>5</v>
      </c>
      <c r="AI576">
        <v>14</v>
      </c>
      <c r="AJ576">
        <v>19</v>
      </c>
      <c r="AK576">
        <v>1</v>
      </c>
      <c r="AL576">
        <v>18</v>
      </c>
      <c r="AM576">
        <v>5</v>
      </c>
      <c r="AN576">
        <v>0</v>
      </c>
      <c r="AO576">
        <v>0</v>
      </c>
      <c r="AP576">
        <v>0</v>
      </c>
      <c r="AQ576">
        <v>11</v>
      </c>
      <c r="AR576">
        <v>3</v>
      </c>
      <c r="AS576">
        <v>0</v>
      </c>
      <c r="AT576">
        <v>69</v>
      </c>
      <c r="AU576" s="11">
        <v>45695</v>
      </c>
      <c r="AV576">
        <v>173</v>
      </c>
      <c r="AW576" s="12">
        <v>46.971527777777773</v>
      </c>
      <c r="AX576" s="13">
        <v>0.73402777777777783</v>
      </c>
      <c r="AY576">
        <v>0</v>
      </c>
      <c r="AZ576">
        <v>0</v>
      </c>
      <c r="BB576">
        <v>85</v>
      </c>
      <c r="BC576">
        <v>77</v>
      </c>
      <c r="BD576">
        <v>13</v>
      </c>
      <c r="BE576">
        <v>59</v>
      </c>
      <c r="BJ576" t="s">
        <v>71</v>
      </c>
      <c r="BK576" t="s">
        <v>72</v>
      </c>
      <c r="BL576" t="s">
        <v>73</v>
      </c>
      <c r="BM576" t="s">
        <v>74</v>
      </c>
      <c r="BN576" t="s">
        <v>75</v>
      </c>
      <c r="BO576">
        <v>17</v>
      </c>
      <c r="BP576">
        <v>11</v>
      </c>
      <c r="BQ576">
        <v>69</v>
      </c>
      <c r="BR576">
        <v>3</v>
      </c>
      <c r="BS576">
        <v>0</v>
      </c>
      <c r="CA576" s="12"/>
      <c r="CB576" s="13"/>
    </row>
    <row r="577" spans="28:89" x14ac:dyDescent="0.3">
      <c r="AB577">
        <v>400</v>
      </c>
      <c r="AC577" t="s">
        <v>718</v>
      </c>
      <c r="AD577">
        <v>31</v>
      </c>
      <c r="AE577" t="s">
        <v>271</v>
      </c>
      <c r="AF577" t="s">
        <v>126</v>
      </c>
      <c r="AG577">
        <v>65</v>
      </c>
      <c r="AH577">
        <v>2</v>
      </c>
      <c r="AI577">
        <v>17</v>
      </c>
      <c r="AJ577">
        <v>19</v>
      </c>
      <c r="AK577">
        <v>-2</v>
      </c>
      <c r="AL577">
        <v>48</v>
      </c>
      <c r="AM577">
        <v>2</v>
      </c>
      <c r="AN577">
        <v>0</v>
      </c>
      <c r="AO577">
        <v>0</v>
      </c>
      <c r="AP577">
        <v>0</v>
      </c>
      <c r="AQ577">
        <v>16</v>
      </c>
      <c r="AR577">
        <v>0</v>
      </c>
      <c r="AS577">
        <v>1</v>
      </c>
      <c r="AT577">
        <v>80</v>
      </c>
      <c r="AU577" s="11">
        <v>45779</v>
      </c>
      <c r="AV577">
        <v>183</v>
      </c>
      <c r="AW577" s="12">
        <v>56.138194444444444</v>
      </c>
      <c r="AX577" s="13">
        <v>0.86388888888888893</v>
      </c>
      <c r="AY577">
        <v>0</v>
      </c>
      <c r="AZ577">
        <v>0</v>
      </c>
      <c r="BB577">
        <v>156</v>
      </c>
      <c r="BC577">
        <v>114</v>
      </c>
      <c r="BD577">
        <v>16</v>
      </c>
      <c r="BE577">
        <v>62</v>
      </c>
      <c r="BH577" t="s">
        <v>77</v>
      </c>
      <c r="BI577" t="s">
        <v>78</v>
      </c>
      <c r="BJ577" t="s">
        <v>79</v>
      </c>
      <c r="BK577" t="s">
        <v>80</v>
      </c>
      <c r="BL577" t="s">
        <v>3</v>
      </c>
      <c r="BM577" t="s">
        <v>4</v>
      </c>
      <c r="BN577" t="s">
        <v>5</v>
      </c>
      <c r="BO577">
        <v>17</v>
      </c>
      <c r="BP577">
        <v>1</v>
      </c>
      <c r="BQ577">
        <v>12</v>
      </c>
      <c r="BR577">
        <v>0</v>
      </c>
      <c r="BS577">
        <v>0</v>
      </c>
      <c r="BT577" t="s">
        <v>85</v>
      </c>
      <c r="BU577" t="s">
        <v>86</v>
      </c>
      <c r="BV577" t="s">
        <v>87</v>
      </c>
      <c r="BW577" t="s">
        <v>88</v>
      </c>
      <c r="BX577" t="s">
        <v>89</v>
      </c>
      <c r="BY577" t="s">
        <v>90</v>
      </c>
      <c r="BZ577" t="s">
        <v>91</v>
      </c>
      <c r="CA577" s="12" t="s">
        <v>92</v>
      </c>
      <c r="CB577" s="13" t="s">
        <v>93</v>
      </c>
      <c r="CC577" t="s">
        <v>94</v>
      </c>
      <c r="CD577" t="s">
        <v>95</v>
      </c>
      <c r="CE577" t="s">
        <v>96</v>
      </c>
      <c r="CF577" t="s">
        <v>97</v>
      </c>
      <c r="CG577" t="s">
        <v>98</v>
      </c>
      <c r="CH577" t="s">
        <v>99</v>
      </c>
      <c r="CI577" t="s">
        <v>100</v>
      </c>
      <c r="CJ577" t="s">
        <v>101</v>
      </c>
      <c r="CK577" t="s">
        <v>102</v>
      </c>
    </row>
    <row r="578" spans="28:89" x14ac:dyDescent="0.3">
      <c r="AB578">
        <v>401</v>
      </c>
      <c r="AC578" t="s">
        <v>720</v>
      </c>
      <c r="AD578">
        <v>25</v>
      </c>
      <c r="AE578" t="s">
        <v>184</v>
      </c>
      <c r="AF578" t="s">
        <v>109</v>
      </c>
      <c r="AG578">
        <v>72</v>
      </c>
      <c r="AH578">
        <v>11</v>
      </c>
      <c r="AI578">
        <v>8</v>
      </c>
      <c r="AJ578">
        <v>19</v>
      </c>
      <c r="AK578">
        <v>-13</v>
      </c>
      <c r="AL578">
        <v>22</v>
      </c>
      <c r="AM578">
        <v>9</v>
      </c>
      <c r="AN578">
        <v>2</v>
      </c>
      <c r="AO578">
        <v>0</v>
      </c>
      <c r="AP578">
        <v>1</v>
      </c>
      <c r="AQ578">
        <v>6</v>
      </c>
      <c r="AR578">
        <v>2</v>
      </c>
      <c r="AS578">
        <v>0</v>
      </c>
      <c r="AT578">
        <v>94</v>
      </c>
      <c r="AU578" s="11">
        <v>45849</v>
      </c>
      <c r="AV578">
        <v>173</v>
      </c>
      <c r="AW578" s="12">
        <v>39.992361111111116</v>
      </c>
      <c r="AX578" s="13">
        <v>0.55555555555555558</v>
      </c>
      <c r="AY578">
        <v>91</v>
      </c>
      <c r="AZ578">
        <v>104</v>
      </c>
      <c r="BA578" t="s">
        <v>148</v>
      </c>
      <c r="BB578">
        <v>58</v>
      </c>
      <c r="BC578">
        <v>131</v>
      </c>
      <c r="BD578">
        <v>10</v>
      </c>
      <c r="BE578">
        <v>38</v>
      </c>
      <c r="BH578" t="s">
        <v>1012</v>
      </c>
      <c r="BI578">
        <v>25</v>
      </c>
      <c r="BJ578" t="s">
        <v>1456</v>
      </c>
      <c r="BK578" t="s">
        <v>126</v>
      </c>
      <c r="BL578">
        <v>68</v>
      </c>
      <c r="BM578">
        <v>2</v>
      </c>
      <c r="BN578">
        <v>15</v>
      </c>
      <c r="BO578">
        <v>17</v>
      </c>
      <c r="BP578">
        <v>14</v>
      </c>
      <c r="BQ578">
        <v>28</v>
      </c>
      <c r="BR578">
        <v>2</v>
      </c>
      <c r="BS578">
        <v>0</v>
      </c>
      <c r="BT578">
        <v>0</v>
      </c>
      <c r="BU578">
        <v>0</v>
      </c>
      <c r="BV578">
        <v>11</v>
      </c>
      <c r="BW578">
        <v>4</v>
      </c>
      <c r="BX578">
        <v>0</v>
      </c>
      <c r="BY578">
        <v>69</v>
      </c>
      <c r="BZ578" s="11">
        <v>45902</v>
      </c>
      <c r="CA578" s="12">
        <v>164</v>
      </c>
      <c r="CB578" s="13">
        <v>54.09930555555556</v>
      </c>
      <c r="CC578" s="13">
        <v>0.79583333333333339</v>
      </c>
      <c r="CD578">
        <v>0</v>
      </c>
      <c r="CE578">
        <v>0</v>
      </c>
      <c r="CG578">
        <v>90</v>
      </c>
      <c r="CH578">
        <v>69</v>
      </c>
      <c r="CI578">
        <v>13</v>
      </c>
      <c r="CJ578">
        <v>26</v>
      </c>
    </row>
    <row r="579" spans="28:89" x14ac:dyDescent="0.3">
      <c r="AB579">
        <v>402</v>
      </c>
      <c r="AC579" t="s">
        <v>722</v>
      </c>
      <c r="AD579">
        <v>30</v>
      </c>
      <c r="AE579" t="s">
        <v>186</v>
      </c>
      <c r="AF579" t="s">
        <v>126</v>
      </c>
      <c r="AG579">
        <v>63</v>
      </c>
      <c r="AH579">
        <v>4</v>
      </c>
      <c r="AI579">
        <v>15</v>
      </c>
      <c r="AJ579">
        <v>19</v>
      </c>
      <c r="AK579">
        <v>3</v>
      </c>
      <c r="AL579">
        <v>14</v>
      </c>
      <c r="AM579">
        <v>4</v>
      </c>
      <c r="AN579">
        <v>0</v>
      </c>
      <c r="AO579">
        <v>0</v>
      </c>
      <c r="AP579">
        <v>2</v>
      </c>
      <c r="AQ579">
        <v>12</v>
      </c>
      <c r="AR579">
        <v>3</v>
      </c>
      <c r="AS579">
        <v>0</v>
      </c>
      <c r="AT579">
        <v>100</v>
      </c>
      <c r="AU579" s="11" t="s">
        <v>530</v>
      </c>
      <c r="AV579">
        <v>193</v>
      </c>
      <c r="AW579" s="12">
        <v>53.87638888888889</v>
      </c>
      <c r="AX579" s="13">
        <v>0.85486111111111107</v>
      </c>
      <c r="AY579">
        <v>0</v>
      </c>
      <c r="AZ579">
        <v>0</v>
      </c>
      <c r="BB579">
        <v>94</v>
      </c>
      <c r="BC579">
        <v>97</v>
      </c>
      <c r="BD579">
        <v>25</v>
      </c>
      <c r="BE579">
        <v>52</v>
      </c>
      <c r="BH579" t="s">
        <v>824</v>
      </c>
      <c r="BI579">
        <v>27</v>
      </c>
      <c r="BJ579" t="s">
        <v>160</v>
      </c>
      <c r="BK579" t="s">
        <v>109</v>
      </c>
      <c r="BL579">
        <v>76</v>
      </c>
      <c r="BM579">
        <v>12</v>
      </c>
      <c r="BN579">
        <v>5</v>
      </c>
      <c r="BT579">
        <v>0</v>
      </c>
      <c r="BU579">
        <v>3</v>
      </c>
      <c r="BV579">
        <v>4</v>
      </c>
      <c r="BW579">
        <v>0</v>
      </c>
      <c r="BX579">
        <v>1</v>
      </c>
      <c r="BY579">
        <v>116</v>
      </c>
      <c r="BZ579" s="11">
        <v>45726</v>
      </c>
      <c r="CA579" s="12">
        <v>243</v>
      </c>
      <c r="CB579" s="13">
        <v>46.14930555555555</v>
      </c>
      <c r="CC579" s="13">
        <v>0.6069444444444444</v>
      </c>
      <c r="CD579">
        <v>99</v>
      </c>
      <c r="CE579">
        <v>121</v>
      </c>
      <c r="CF579" t="s">
        <v>653</v>
      </c>
      <c r="CG579">
        <v>36</v>
      </c>
      <c r="CH579">
        <v>207</v>
      </c>
      <c r="CI579">
        <v>44</v>
      </c>
      <c r="CJ579">
        <v>33</v>
      </c>
    </row>
    <row r="580" spans="28:89" x14ac:dyDescent="0.3">
      <c r="AB580">
        <v>403</v>
      </c>
      <c r="AC580" t="s">
        <v>724</v>
      </c>
      <c r="AD580">
        <v>26</v>
      </c>
      <c r="AE580" t="s">
        <v>123</v>
      </c>
      <c r="AF580" t="s">
        <v>126</v>
      </c>
      <c r="AG580">
        <v>56</v>
      </c>
      <c r="AH580">
        <v>6</v>
      </c>
      <c r="AI580">
        <v>13</v>
      </c>
      <c r="AJ580">
        <v>19</v>
      </c>
      <c r="AK580">
        <v>34</v>
      </c>
      <c r="AL580">
        <v>24</v>
      </c>
      <c r="AM580">
        <v>6</v>
      </c>
      <c r="AN580">
        <v>0</v>
      </c>
      <c r="AO580">
        <v>0</v>
      </c>
      <c r="AP580">
        <v>2</v>
      </c>
      <c r="AQ580">
        <v>13</v>
      </c>
      <c r="AR580">
        <v>0</v>
      </c>
      <c r="AS580">
        <v>0</v>
      </c>
      <c r="AT580">
        <v>85</v>
      </c>
      <c r="AU580" s="11">
        <v>45664</v>
      </c>
      <c r="AV580">
        <v>207</v>
      </c>
      <c r="AW580" s="12">
        <v>49.721527777777773</v>
      </c>
      <c r="AX580" s="13">
        <v>0.8881944444444444</v>
      </c>
      <c r="AY580">
        <v>0</v>
      </c>
      <c r="AZ580">
        <v>0</v>
      </c>
      <c r="BB580">
        <v>114</v>
      </c>
      <c r="BC580">
        <v>51</v>
      </c>
      <c r="BD580">
        <v>31</v>
      </c>
      <c r="BE580">
        <v>62</v>
      </c>
      <c r="BH580" t="s">
        <v>1590</v>
      </c>
      <c r="BI580">
        <v>23</v>
      </c>
      <c r="BJ580" t="s">
        <v>160</v>
      </c>
      <c r="BK580" t="s">
        <v>126</v>
      </c>
      <c r="BL580">
        <v>72</v>
      </c>
      <c r="BM580">
        <v>1</v>
      </c>
      <c r="BN580">
        <v>16</v>
      </c>
      <c r="BO580" t="s">
        <v>81</v>
      </c>
      <c r="BP580" t="s">
        <v>7</v>
      </c>
      <c r="BQ580" t="s">
        <v>82</v>
      </c>
      <c r="BR580" t="s">
        <v>83</v>
      </c>
      <c r="BS580" t="s">
        <v>84</v>
      </c>
      <c r="BT580">
        <v>0</v>
      </c>
      <c r="BU580">
        <v>0</v>
      </c>
      <c r="BV580">
        <v>7</v>
      </c>
      <c r="BW580">
        <v>9</v>
      </c>
      <c r="BX580">
        <v>0</v>
      </c>
      <c r="BY580">
        <v>93</v>
      </c>
      <c r="BZ580" s="11">
        <v>45658</v>
      </c>
      <c r="CA580" s="12">
        <v>221</v>
      </c>
      <c r="CB580" s="13">
        <v>51.793749999999996</v>
      </c>
      <c r="CC580" s="13">
        <v>0.71944444444444444</v>
      </c>
      <c r="CD580">
        <v>0</v>
      </c>
      <c r="CE580">
        <v>0</v>
      </c>
      <c r="CG580">
        <v>83</v>
      </c>
      <c r="CH580">
        <v>48</v>
      </c>
      <c r="CI580">
        <v>18</v>
      </c>
      <c r="CJ580">
        <v>14</v>
      </c>
    </row>
    <row r="581" spans="28:89" x14ac:dyDescent="0.3">
      <c r="AB581">
        <v>404</v>
      </c>
      <c r="AC581" t="s">
        <v>725</v>
      </c>
      <c r="AD581">
        <v>30</v>
      </c>
      <c r="AE581" t="s">
        <v>181</v>
      </c>
      <c r="AF581" t="s">
        <v>109</v>
      </c>
      <c r="AG581">
        <v>64</v>
      </c>
      <c r="AH581">
        <v>6</v>
      </c>
      <c r="AI581">
        <v>13</v>
      </c>
      <c r="AJ581">
        <v>19</v>
      </c>
      <c r="AK581">
        <v>-6</v>
      </c>
      <c r="AL581">
        <v>32</v>
      </c>
      <c r="AM581">
        <v>2</v>
      </c>
      <c r="AN581">
        <v>4</v>
      </c>
      <c r="AO581">
        <v>0</v>
      </c>
      <c r="AP581">
        <v>0</v>
      </c>
      <c r="AQ581">
        <v>11</v>
      </c>
      <c r="AR581">
        <v>2</v>
      </c>
      <c r="AS581">
        <v>0</v>
      </c>
      <c r="AT581">
        <v>57</v>
      </c>
      <c r="AU581" s="11">
        <v>45787</v>
      </c>
      <c r="AV581">
        <v>125</v>
      </c>
      <c r="AW581" s="12">
        <v>35.240277777777777</v>
      </c>
      <c r="AX581" s="13">
        <v>0.55069444444444449</v>
      </c>
      <c r="AY581">
        <v>246</v>
      </c>
      <c r="AZ581">
        <v>299</v>
      </c>
      <c r="BA581" t="s">
        <v>521</v>
      </c>
      <c r="BB581">
        <v>51</v>
      </c>
      <c r="BC581">
        <v>77</v>
      </c>
      <c r="BD581">
        <v>19</v>
      </c>
      <c r="BE581">
        <v>38</v>
      </c>
      <c r="BH581" t="s">
        <v>631</v>
      </c>
      <c r="BI581">
        <v>26</v>
      </c>
      <c r="BJ581" t="s">
        <v>142</v>
      </c>
      <c r="BK581" t="s">
        <v>124</v>
      </c>
      <c r="BL581">
        <v>60</v>
      </c>
      <c r="BM581">
        <v>5</v>
      </c>
      <c r="BN581">
        <v>12</v>
      </c>
      <c r="BO581">
        <v>17</v>
      </c>
      <c r="BP581">
        <v>12</v>
      </c>
      <c r="BQ581">
        <v>12</v>
      </c>
      <c r="BR581">
        <v>2</v>
      </c>
      <c r="BS581">
        <v>0</v>
      </c>
      <c r="BT581">
        <v>0</v>
      </c>
      <c r="BU581">
        <v>0</v>
      </c>
      <c r="BV581">
        <v>10</v>
      </c>
      <c r="BW581">
        <v>2</v>
      </c>
      <c r="BX581">
        <v>0</v>
      </c>
      <c r="BY581">
        <v>105</v>
      </c>
      <c r="BZ581" s="11">
        <v>45873</v>
      </c>
      <c r="CA581" s="12">
        <v>199</v>
      </c>
      <c r="CB581" s="13">
        <v>33.952083333333334</v>
      </c>
      <c r="CC581" s="13">
        <v>0.56597222222222221</v>
      </c>
      <c r="CD581">
        <v>40</v>
      </c>
      <c r="CE581">
        <v>38</v>
      </c>
      <c r="CF581" t="s">
        <v>737</v>
      </c>
      <c r="CG581">
        <v>35</v>
      </c>
      <c r="CH581">
        <v>53</v>
      </c>
      <c r="CI581">
        <v>31</v>
      </c>
      <c r="CJ581">
        <v>10</v>
      </c>
    </row>
    <row r="582" spans="28:89" x14ac:dyDescent="0.3">
      <c r="AB582">
        <v>405</v>
      </c>
      <c r="AC582" t="s">
        <v>744</v>
      </c>
      <c r="AD582">
        <v>29</v>
      </c>
      <c r="AE582" t="s">
        <v>115</v>
      </c>
      <c r="AF582" t="s">
        <v>126</v>
      </c>
      <c r="AG582">
        <v>78</v>
      </c>
      <c r="AH582">
        <v>4</v>
      </c>
      <c r="AI582">
        <v>15</v>
      </c>
      <c r="AJ582">
        <v>19</v>
      </c>
      <c r="AK582">
        <v>21</v>
      </c>
      <c r="AL582">
        <v>139</v>
      </c>
      <c r="AM582">
        <v>4</v>
      </c>
      <c r="AN582">
        <v>0</v>
      </c>
      <c r="AO582">
        <v>0</v>
      </c>
      <c r="AP582">
        <v>0</v>
      </c>
      <c r="AQ582">
        <v>13</v>
      </c>
      <c r="AR582">
        <v>0</v>
      </c>
      <c r="AS582">
        <v>2</v>
      </c>
      <c r="AT582">
        <v>104</v>
      </c>
      <c r="AU582" s="11">
        <v>45872</v>
      </c>
      <c r="AV582">
        <v>259</v>
      </c>
      <c r="AW582" s="12">
        <v>66.879861111111111</v>
      </c>
      <c r="AX582" s="13">
        <v>0.85763888888888884</v>
      </c>
      <c r="AY582">
        <v>0</v>
      </c>
      <c r="AZ582">
        <v>0</v>
      </c>
      <c r="BB582">
        <v>104</v>
      </c>
      <c r="BC582">
        <v>210</v>
      </c>
      <c r="BD582">
        <v>25</v>
      </c>
      <c r="BE582">
        <v>101</v>
      </c>
      <c r="BH582" t="s">
        <v>1063</v>
      </c>
      <c r="BI582">
        <v>27</v>
      </c>
      <c r="BJ582" t="s">
        <v>178</v>
      </c>
      <c r="BK582" t="s">
        <v>105</v>
      </c>
      <c r="BL582">
        <v>60</v>
      </c>
      <c r="BM582">
        <v>6</v>
      </c>
      <c r="BN582">
        <v>10</v>
      </c>
      <c r="BO582">
        <v>17</v>
      </c>
      <c r="BP582">
        <v>15</v>
      </c>
      <c r="BQ582">
        <v>40</v>
      </c>
      <c r="BR582">
        <v>12</v>
      </c>
      <c r="BS582">
        <v>0</v>
      </c>
      <c r="BT582">
        <v>0</v>
      </c>
      <c r="BU582">
        <v>0</v>
      </c>
      <c r="BV582">
        <v>10</v>
      </c>
      <c r="BW582">
        <v>0</v>
      </c>
      <c r="BX582">
        <v>0</v>
      </c>
      <c r="BY582">
        <v>58</v>
      </c>
      <c r="BZ582" s="11">
        <v>45726</v>
      </c>
      <c r="CA582" s="12">
        <v>137</v>
      </c>
      <c r="CB582" s="13">
        <v>30.518750000000001</v>
      </c>
      <c r="CC582" s="13">
        <v>0.5083333333333333</v>
      </c>
      <c r="CD582">
        <v>6</v>
      </c>
      <c r="CE582">
        <v>12</v>
      </c>
      <c r="CF582" t="s">
        <v>156</v>
      </c>
      <c r="CG582">
        <v>26</v>
      </c>
      <c r="CH582">
        <v>159</v>
      </c>
      <c r="CI582">
        <v>32</v>
      </c>
      <c r="CJ582">
        <v>19</v>
      </c>
    </row>
    <row r="583" spans="28:89" x14ac:dyDescent="0.3">
      <c r="AB583">
        <v>406</v>
      </c>
      <c r="AC583" t="s">
        <v>726</v>
      </c>
      <c r="AD583">
        <v>21</v>
      </c>
      <c r="AE583" t="s">
        <v>317</v>
      </c>
      <c r="AF583" t="s">
        <v>126</v>
      </c>
      <c r="AG583">
        <v>59</v>
      </c>
      <c r="AH583">
        <v>7</v>
      </c>
      <c r="AI583">
        <v>12</v>
      </c>
      <c r="AJ583">
        <v>19</v>
      </c>
      <c r="AK583">
        <v>0</v>
      </c>
      <c r="AL583">
        <v>20</v>
      </c>
      <c r="AM583">
        <v>6</v>
      </c>
      <c r="AN583">
        <v>1</v>
      </c>
      <c r="AO583">
        <v>0</v>
      </c>
      <c r="AP583">
        <v>0</v>
      </c>
      <c r="AQ583">
        <v>8</v>
      </c>
      <c r="AR583">
        <v>4</v>
      </c>
      <c r="AS583">
        <v>0</v>
      </c>
      <c r="AT583">
        <v>124</v>
      </c>
      <c r="AU583" s="11">
        <v>45813</v>
      </c>
      <c r="AV583">
        <v>290</v>
      </c>
      <c r="AW583" s="12">
        <v>46.77986111111111</v>
      </c>
      <c r="AX583" s="13">
        <v>0.79305555555555562</v>
      </c>
      <c r="AY583">
        <v>0</v>
      </c>
      <c r="AZ583">
        <v>0</v>
      </c>
      <c r="BB583">
        <v>71</v>
      </c>
      <c r="BC583">
        <v>36</v>
      </c>
      <c r="BD583">
        <v>19</v>
      </c>
      <c r="BE583">
        <v>59</v>
      </c>
      <c r="BH583" t="s">
        <v>482</v>
      </c>
      <c r="BI583">
        <v>28</v>
      </c>
      <c r="BJ583" t="s">
        <v>284</v>
      </c>
      <c r="BK583" t="s">
        <v>124</v>
      </c>
      <c r="BL583">
        <v>49</v>
      </c>
      <c r="BM583">
        <v>7</v>
      </c>
      <c r="BN583">
        <v>9</v>
      </c>
      <c r="BO583">
        <v>17</v>
      </c>
      <c r="BP583">
        <v>-38</v>
      </c>
      <c r="BQ583">
        <v>72</v>
      </c>
      <c r="BR583">
        <v>1</v>
      </c>
      <c r="BS583">
        <v>0</v>
      </c>
      <c r="BT583">
        <v>0</v>
      </c>
      <c r="BU583">
        <v>1</v>
      </c>
      <c r="BV583">
        <v>5</v>
      </c>
      <c r="BW583">
        <v>4</v>
      </c>
      <c r="BX583">
        <v>0</v>
      </c>
      <c r="BY583">
        <v>92</v>
      </c>
      <c r="BZ583" s="11">
        <v>45815</v>
      </c>
      <c r="CA583" s="12">
        <v>207</v>
      </c>
      <c r="CB583" s="13">
        <v>29.736805555555552</v>
      </c>
      <c r="CC583" s="13">
        <v>0.6069444444444444</v>
      </c>
      <c r="CD583">
        <v>3</v>
      </c>
      <c r="CE583">
        <v>3</v>
      </c>
      <c r="CF583" t="s">
        <v>106</v>
      </c>
      <c r="CG583">
        <v>14</v>
      </c>
      <c r="CH583">
        <v>13</v>
      </c>
      <c r="CI583">
        <v>24</v>
      </c>
      <c r="CJ583">
        <v>11</v>
      </c>
    </row>
    <row r="584" spans="28:89" x14ac:dyDescent="0.3">
      <c r="AB584">
        <v>407</v>
      </c>
      <c r="AC584" t="s">
        <v>728</v>
      </c>
      <c r="AD584">
        <v>32</v>
      </c>
      <c r="AE584" t="s">
        <v>152</v>
      </c>
      <c r="AF584" t="s">
        <v>109</v>
      </c>
      <c r="AG584">
        <v>76</v>
      </c>
      <c r="AH584">
        <v>6</v>
      </c>
      <c r="AI584">
        <v>12</v>
      </c>
      <c r="AJ584">
        <v>18</v>
      </c>
      <c r="AK584">
        <v>4</v>
      </c>
      <c r="AL584">
        <v>58</v>
      </c>
      <c r="AM584">
        <v>5</v>
      </c>
      <c r="AN584">
        <v>0</v>
      </c>
      <c r="AO584">
        <v>1</v>
      </c>
      <c r="AP584">
        <v>2</v>
      </c>
      <c r="AQ584">
        <v>10</v>
      </c>
      <c r="AR584">
        <v>0</v>
      </c>
      <c r="AS584">
        <v>2</v>
      </c>
      <c r="AT584">
        <v>77</v>
      </c>
      <c r="AU584" s="11">
        <v>45876</v>
      </c>
      <c r="AV584">
        <v>151</v>
      </c>
      <c r="AW584" s="12">
        <v>37.454166666666666</v>
      </c>
      <c r="AX584" s="13">
        <v>0.49305555555555558</v>
      </c>
      <c r="AY584">
        <v>355</v>
      </c>
      <c r="AZ584">
        <v>302</v>
      </c>
      <c r="BA584" t="s">
        <v>492</v>
      </c>
      <c r="BB584">
        <v>42</v>
      </c>
      <c r="BC584">
        <v>136</v>
      </c>
      <c r="BD584">
        <v>15</v>
      </c>
      <c r="BE584">
        <v>43</v>
      </c>
      <c r="BH584" t="s">
        <v>697</v>
      </c>
      <c r="BI584">
        <v>32</v>
      </c>
      <c r="BJ584" t="s">
        <v>284</v>
      </c>
      <c r="BK584" t="s">
        <v>126</v>
      </c>
      <c r="BL584">
        <v>80</v>
      </c>
      <c r="BM584">
        <v>6</v>
      </c>
      <c r="BN584">
        <v>10</v>
      </c>
      <c r="BO584">
        <v>17</v>
      </c>
      <c r="BP584">
        <v>-8</v>
      </c>
      <c r="BQ584">
        <v>8</v>
      </c>
      <c r="BR584">
        <v>3</v>
      </c>
      <c r="BS584">
        <v>2</v>
      </c>
      <c r="BT584">
        <v>0</v>
      </c>
      <c r="BU584">
        <v>1</v>
      </c>
      <c r="BV584">
        <v>10</v>
      </c>
      <c r="BW584">
        <v>0</v>
      </c>
      <c r="BX584">
        <v>0</v>
      </c>
      <c r="BY584">
        <v>69</v>
      </c>
      <c r="BZ584" s="11">
        <v>45846</v>
      </c>
      <c r="CA584" s="12">
        <v>186</v>
      </c>
      <c r="CB584" s="13">
        <v>56.71875</v>
      </c>
      <c r="CC584" s="13">
        <v>0.7090277777777777</v>
      </c>
      <c r="CD584">
        <v>0</v>
      </c>
      <c r="CE584">
        <v>0</v>
      </c>
      <c r="CG584">
        <v>79</v>
      </c>
      <c r="CH584">
        <v>72</v>
      </c>
      <c r="CI584">
        <v>18</v>
      </c>
      <c r="CJ584">
        <v>25</v>
      </c>
    </row>
    <row r="585" spans="28:89" x14ac:dyDescent="0.3">
      <c r="AB585">
        <v>408</v>
      </c>
      <c r="AC585" t="s">
        <v>752</v>
      </c>
      <c r="AD585">
        <v>27</v>
      </c>
      <c r="AE585" t="s">
        <v>155</v>
      </c>
      <c r="AF585" t="s">
        <v>124</v>
      </c>
      <c r="AG585">
        <v>77</v>
      </c>
      <c r="AH585">
        <v>12</v>
      </c>
      <c r="AI585">
        <v>6</v>
      </c>
      <c r="AJ585">
        <v>18</v>
      </c>
      <c r="AK585">
        <v>-5</v>
      </c>
      <c r="AL585">
        <v>37</v>
      </c>
      <c r="AM585">
        <v>11</v>
      </c>
      <c r="AN585">
        <v>1</v>
      </c>
      <c r="AO585">
        <v>0</v>
      </c>
      <c r="AP585">
        <v>2</v>
      </c>
      <c r="AQ585">
        <v>6</v>
      </c>
      <c r="AR585">
        <v>0</v>
      </c>
      <c r="AS585">
        <v>0</v>
      </c>
      <c r="AT585">
        <v>124</v>
      </c>
      <c r="AU585" s="11">
        <v>45847</v>
      </c>
      <c r="AV585">
        <v>233</v>
      </c>
      <c r="AW585" s="12">
        <v>44.223611111111104</v>
      </c>
      <c r="AX585" s="13">
        <v>0.57430555555555551</v>
      </c>
      <c r="AY585">
        <v>16</v>
      </c>
      <c r="AZ585">
        <v>20</v>
      </c>
      <c r="BA585" t="s">
        <v>228</v>
      </c>
      <c r="BB585">
        <v>45</v>
      </c>
      <c r="BC585">
        <v>186</v>
      </c>
      <c r="BD585">
        <v>16</v>
      </c>
      <c r="BE585">
        <v>54</v>
      </c>
      <c r="BH585" t="s">
        <v>620</v>
      </c>
      <c r="BI585">
        <v>24</v>
      </c>
      <c r="BJ585" t="s">
        <v>178</v>
      </c>
      <c r="BK585" t="s">
        <v>126</v>
      </c>
      <c r="BL585">
        <v>66</v>
      </c>
      <c r="BM585">
        <v>3</v>
      </c>
      <c r="BN585">
        <v>13</v>
      </c>
      <c r="BO585">
        <v>16</v>
      </c>
      <c r="BP585">
        <v>4</v>
      </c>
      <c r="BQ585">
        <v>23</v>
      </c>
      <c r="BR585">
        <v>6</v>
      </c>
      <c r="BS585">
        <v>0</v>
      </c>
      <c r="BT585">
        <v>0</v>
      </c>
      <c r="BU585">
        <v>0</v>
      </c>
      <c r="BV585">
        <v>12</v>
      </c>
      <c r="BW585">
        <v>0</v>
      </c>
      <c r="BX585">
        <v>1</v>
      </c>
      <c r="BY585">
        <v>61</v>
      </c>
      <c r="BZ585" s="11">
        <v>45904</v>
      </c>
      <c r="CA585" s="12">
        <v>139</v>
      </c>
      <c r="CB585" s="13">
        <v>53.985416666666673</v>
      </c>
      <c r="CC585" s="13">
        <v>0.81805555555555554</v>
      </c>
      <c r="CD585">
        <v>0</v>
      </c>
      <c r="CE585">
        <v>0</v>
      </c>
      <c r="CG585">
        <v>109</v>
      </c>
      <c r="CH585">
        <v>188</v>
      </c>
      <c r="CI585">
        <v>8</v>
      </c>
      <c r="CJ585">
        <v>14</v>
      </c>
    </row>
    <row r="586" spans="28:89" x14ac:dyDescent="0.3">
      <c r="AB586">
        <v>409</v>
      </c>
      <c r="AC586" t="s">
        <v>730</v>
      </c>
      <c r="AD586">
        <v>31</v>
      </c>
      <c r="AE586" t="s">
        <v>123</v>
      </c>
      <c r="AF586" t="s">
        <v>126</v>
      </c>
      <c r="AG586">
        <v>78</v>
      </c>
      <c r="AH586">
        <v>3</v>
      </c>
      <c r="AI586">
        <v>15</v>
      </c>
      <c r="AJ586">
        <v>18</v>
      </c>
      <c r="AK586">
        <v>29</v>
      </c>
      <c r="AL586">
        <v>38</v>
      </c>
      <c r="AM586">
        <v>3</v>
      </c>
      <c r="AN586">
        <v>0</v>
      </c>
      <c r="AO586">
        <v>0</v>
      </c>
      <c r="AP586">
        <v>2</v>
      </c>
      <c r="AQ586">
        <v>15</v>
      </c>
      <c r="AR586">
        <v>0</v>
      </c>
      <c r="AS586">
        <v>0</v>
      </c>
      <c r="AT586">
        <v>72</v>
      </c>
      <c r="AU586" s="11">
        <v>45692</v>
      </c>
      <c r="AV586">
        <v>182</v>
      </c>
      <c r="AW586" s="12">
        <v>69.927777777777777</v>
      </c>
      <c r="AX586" s="13">
        <v>0.8965277777777777</v>
      </c>
      <c r="AY586">
        <v>0</v>
      </c>
      <c r="AZ586">
        <v>0</v>
      </c>
      <c r="BB586">
        <v>108</v>
      </c>
      <c r="BC586">
        <v>135</v>
      </c>
      <c r="BD586">
        <v>29</v>
      </c>
      <c r="BE586">
        <v>83</v>
      </c>
      <c r="BH586" t="s">
        <v>434</v>
      </c>
      <c r="BI586">
        <v>30</v>
      </c>
      <c r="BJ586" t="s">
        <v>130</v>
      </c>
      <c r="BK586" t="s">
        <v>126</v>
      </c>
      <c r="BL586">
        <v>20</v>
      </c>
      <c r="BM586">
        <v>5</v>
      </c>
      <c r="BN586">
        <v>11</v>
      </c>
      <c r="BO586">
        <v>16</v>
      </c>
      <c r="BP586">
        <v>-15</v>
      </c>
      <c r="BQ586">
        <v>14</v>
      </c>
      <c r="BR586">
        <v>2</v>
      </c>
      <c r="BS586">
        <v>5</v>
      </c>
      <c r="BT586">
        <v>0</v>
      </c>
      <c r="BU586">
        <v>0</v>
      </c>
      <c r="BV586">
        <v>7</v>
      </c>
      <c r="BW586">
        <v>4</v>
      </c>
      <c r="BX586">
        <v>0</v>
      </c>
      <c r="BY586">
        <v>61</v>
      </c>
      <c r="BZ586" s="11">
        <v>45696</v>
      </c>
      <c r="CA586" s="12">
        <v>150</v>
      </c>
      <c r="CB586" s="13">
        <v>17.479166666666668</v>
      </c>
      <c r="CC586" s="13">
        <v>0.87430555555555556</v>
      </c>
      <c r="CD586">
        <v>0</v>
      </c>
      <c r="CE586">
        <v>0</v>
      </c>
      <c r="CG586">
        <v>24</v>
      </c>
      <c r="CH586">
        <v>18</v>
      </c>
      <c r="CI586">
        <v>5</v>
      </c>
      <c r="CJ586">
        <v>14</v>
      </c>
    </row>
    <row r="587" spans="28:89" x14ac:dyDescent="0.3">
      <c r="AB587">
        <v>410</v>
      </c>
      <c r="AC587" t="s">
        <v>731</v>
      </c>
      <c r="AD587">
        <v>32</v>
      </c>
      <c r="AE587" t="s">
        <v>184</v>
      </c>
      <c r="AF587" t="s">
        <v>126</v>
      </c>
      <c r="AG587">
        <v>60</v>
      </c>
      <c r="AH587">
        <v>2</v>
      </c>
      <c r="AI587">
        <v>16</v>
      </c>
      <c r="AJ587">
        <v>18</v>
      </c>
      <c r="AK587">
        <v>-19</v>
      </c>
      <c r="AL587">
        <v>20</v>
      </c>
      <c r="AM587">
        <v>1</v>
      </c>
      <c r="AN587">
        <v>1</v>
      </c>
      <c r="AO587">
        <v>0</v>
      </c>
      <c r="AP587">
        <v>0</v>
      </c>
      <c r="AQ587">
        <v>8</v>
      </c>
      <c r="AR587">
        <v>8</v>
      </c>
      <c r="AS587">
        <v>0</v>
      </c>
      <c r="AT587">
        <v>67</v>
      </c>
      <c r="AU587" s="11" t="s">
        <v>339</v>
      </c>
      <c r="AV587">
        <v>188</v>
      </c>
      <c r="AW587" s="12">
        <v>40.786111111111111</v>
      </c>
      <c r="AX587" s="13">
        <v>0.67986111111111114</v>
      </c>
      <c r="AY587">
        <v>0</v>
      </c>
      <c r="AZ587">
        <v>0</v>
      </c>
      <c r="BA587" s="11"/>
      <c r="BB587">
        <v>44</v>
      </c>
      <c r="BC587">
        <v>28</v>
      </c>
      <c r="BD587">
        <v>10</v>
      </c>
      <c r="BE587">
        <v>75</v>
      </c>
      <c r="BH587" t="s">
        <v>975</v>
      </c>
      <c r="BI587">
        <v>37</v>
      </c>
      <c r="BJ587" t="s">
        <v>108</v>
      </c>
      <c r="BK587" t="s">
        <v>126</v>
      </c>
      <c r="BL587">
        <v>80</v>
      </c>
      <c r="BM587">
        <v>3</v>
      </c>
      <c r="BN587">
        <v>13</v>
      </c>
      <c r="BO587">
        <v>16</v>
      </c>
      <c r="BP587">
        <v>3</v>
      </c>
      <c r="BQ587">
        <v>20</v>
      </c>
      <c r="BR587">
        <v>6</v>
      </c>
      <c r="BS587">
        <v>0</v>
      </c>
      <c r="BT587">
        <v>0</v>
      </c>
      <c r="BU587">
        <v>0</v>
      </c>
      <c r="BV587">
        <v>13</v>
      </c>
      <c r="BW587">
        <v>0</v>
      </c>
      <c r="BX587">
        <v>0</v>
      </c>
      <c r="BY587">
        <v>76</v>
      </c>
      <c r="BZ587" s="11">
        <v>45903</v>
      </c>
      <c r="CA587">
        <v>201</v>
      </c>
      <c r="CB587" s="12">
        <v>49.757638888888891</v>
      </c>
      <c r="CC587" s="13">
        <v>0.62222222222222223</v>
      </c>
      <c r="CD587">
        <v>0</v>
      </c>
      <c r="CE587">
        <v>0</v>
      </c>
      <c r="CG587">
        <v>89</v>
      </c>
      <c r="CH587">
        <v>78</v>
      </c>
      <c r="CI587">
        <v>12</v>
      </c>
      <c r="CJ587">
        <v>20</v>
      </c>
    </row>
    <row r="588" spans="28:89" x14ac:dyDescent="0.3">
      <c r="AB588">
        <v>411</v>
      </c>
      <c r="AC588" t="s">
        <v>732</v>
      </c>
      <c r="AD588">
        <v>33</v>
      </c>
      <c r="AE588" t="s">
        <v>186</v>
      </c>
      <c r="AF588" t="s">
        <v>105</v>
      </c>
      <c r="AG588">
        <v>62</v>
      </c>
      <c r="AH588">
        <v>8</v>
      </c>
      <c r="AI588">
        <v>10</v>
      </c>
      <c r="AJ588">
        <v>18</v>
      </c>
      <c r="AK588">
        <v>4</v>
      </c>
      <c r="AL588">
        <v>48</v>
      </c>
      <c r="AM588">
        <v>7</v>
      </c>
      <c r="AN588">
        <v>0</v>
      </c>
      <c r="AO588">
        <v>1</v>
      </c>
      <c r="AP588">
        <v>1</v>
      </c>
      <c r="AQ588">
        <v>10</v>
      </c>
      <c r="AR588">
        <v>0</v>
      </c>
      <c r="AS588">
        <v>0</v>
      </c>
      <c r="AT588">
        <v>77</v>
      </c>
      <c r="AU588" s="11">
        <v>45757</v>
      </c>
      <c r="AV588">
        <v>134</v>
      </c>
      <c r="AW588" s="12">
        <v>30.55972222222222</v>
      </c>
      <c r="AX588" s="13">
        <v>0.49305555555555558</v>
      </c>
      <c r="AY588">
        <v>7</v>
      </c>
      <c r="AZ588">
        <v>12</v>
      </c>
      <c r="BA588" t="s">
        <v>602</v>
      </c>
      <c r="BB588">
        <v>56</v>
      </c>
      <c r="BC588">
        <v>226</v>
      </c>
      <c r="BD588">
        <v>7</v>
      </c>
      <c r="BE588">
        <v>25</v>
      </c>
      <c r="BH588" t="s">
        <v>341</v>
      </c>
      <c r="BI588">
        <v>21</v>
      </c>
      <c r="BJ588" t="s">
        <v>189</v>
      </c>
      <c r="BK588" t="s">
        <v>109</v>
      </c>
      <c r="BL588">
        <v>42</v>
      </c>
      <c r="BM588">
        <v>6</v>
      </c>
      <c r="BN588">
        <v>10</v>
      </c>
      <c r="BO588">
        <v>16</v>
      </c>
      <c r="BP588">
        <v>-7</v>
      </c>
      <c r="BQ588">
        <v>24</v>
      </c>
      <c r="BR588">
        <v>3</v>
      </c>
      <c r="BS588">
        <v>0</v>
      </c>
      <c r="BT588">
        <v>0</v>
      </c>
      <c r="BU588">
        <v>1</v>
      </c>
      <c r="BV588">
        <v>10</v>
      </c>
      <c r="BW588">
        <v>0</v>
      </c>
      <c r="BX588">
        <v>0</v>
      </c>
      <c r="BY588">
        <v>62</v>
      </c>
      <c r="BZ588" s="11">
        <v>45847</v>
      </c>
      <c r="CA588">
        <v>119</v>
      </c>
      <c r="CB588" s="12">
        <v>23.697916666666668</v>
      </c>
      <c r="CC588" s="13">
        <v>0.56458333333333333</v>
      </c>
      <c r="CD588">
        <v>8</v>
      </c>
      <c r="CE588">
        <v>12</v>
      </c>
      <c r="CF588" t="s">
        <v>391</v>
      </c>
      <c r="CG588">
        <v>16</v>
      </c>
      <c r="CH588">
        <v>10</v>
      </c>
      <c r="CI588">
        <v>16</v>
      </c>
      <c r="CJ588">
        <v>7</v>
      </c>
    </row>
    <row r="589" spans="28:89" x14ac:dyDescent="0.3">
      <c r="AB589">
        <v>412</v>
      </c>
      <c r="AC589" t="s">
        <v>757</v>
      </c>
      <c r="AD589">
        <v>33</v>
      </c>
      <c r="AE589" t="s">
        <v>130</v>
      </c>
      <c r="AF589" t="s">
        <v>124</v>
      </c>
      <c r="AG589">
        <v>65</v>
      </c>
      <c r="AH589">
        <v>9</v>
      </c>
      <c r="AI589">
        <v>9</v>
      </c>
      <c r="AJ589">
        <v>18</v>
      </c>
      <c r="AK589">
        <v>-7</v>
      </c>
      <c r="AL589">
        <v>39</v>
      </c>
      <c r="AM589">
        <v>8</v>
      </c>
      <c r="AN589">
        <v>1</v>
      </c>
      <c r="AO589">
        <v>0</v>
      </c>
      <c r="AP589">
        <v>1</v>
      </c>
      <c r="AQ589">
        <v>6</v>
      </c>
      <c r="AR589">
        <v>3</v>
      </c>
      <c r="AS589">
        <v>0</v>
      </c>
      <c r="AT589">
        <v>102</v>
      </c>
      <c r="AU589" s="11">
        <v>45877</v>
      </c>
      <c r="AV589">
        <v>178</v>
      </c>
      <c r="AW589" s="12">
        <v>39.368749999999999</v>
      </c>
      <c r="AX589" s="13">
        <v>0.60555555555555551</v>
      </c>
      <c r="AY589">
        <v>361</v>
      </c>
      <c r="AZ589">
        <v>317</v>
      </c>
      <c r="BA589" t="s">
        <v>166</v>
      </c>
      <c r="BB589">
        <v>35</v>
      </c>
      <c r="BC589">
        <v>98</v>
      </c>
      <c r="BD589">
        <v>14</v>
      </c>
      <c r="BE589">
        <v>40</v>
      </c>
      <c r="BH589" t="s">
        <v>662</v>
      </c>
      <c r="BI589">
        <v>30</v>
      </c>
      <c r="BJ589" t="s">
        <v>112</v>
      </c>
      <c r="BK589" t="s">
        <v>126</v>
      </c>
      <c r="BL589">
        <v>82</v>
      </c>
      <c r="BM589">
        <v>3</v>
      </c>
      <c r="BN589">
        <v>13</v>
      </c>
      <c r="BO589">
        <v>16</v>
      </c>
      <c r="BP589">
        <v>-8</v>
      </c>
      <c r="BQ589">
        <v>20</v>
      </c>
      <c r="BR589">
        <v>1</v>
      </c>
      <c r="BS589">
        <v>4</v>
      </c>
      <c r="BT589">
        <v>0</v>
      </c>
      <c r="BU589">
        <v>1</v>
      </c>
      <c r="BV589">
        <v>12</v>
      </c>
      <c r="BW589">
        <v>1</v>
      </c>
      <c r="BX589">
        <v>0</v>
      </c>
      <c r="BY589">
        <v>94</v>
      </c>
      <c r="BZ589" s="11">
        <v>45691</v>
      </c>
      <c r="CA589">
        <v>215</v>
      </c>
      <c r="CB589" s="12">
        <v>52.563194444444441</v>
      </c>
      <c r="CC589" s="13">
        <v>0.64097222222222217</v>
      </c>
      <c r="CD589">
        <v>0</v>
      </c>
      <c r="CE589">
        <v>0</v>
      </c>
      <c r="CG589">
        <v>88</v>
      </c>
      <c r="CH589">
        <v>77</v>
      </c>
      <c r="CI589">
        <v>16</v>
      </c>
      <c r="CJ589">
        <v>37</v>
      </c>
    </row>
    <row r="590" spans="28:89" x14ac:dyDescent="0.3">
      <c r="AB590">
        <v>413</v>
      </c>
      <c r="AC590" t="s">
        <v>733</v>
      </c>
      <c r="AD590">
        <v>23</v>
      </c>
      <c r="AE590" t="s">
        <v>139</v>
      </c>
      <c r="AF590" t="s">
        <v>124</v>
      </c>
      <c r="AG590">
        <v>61</v>
      </c>
      <c r="AH590">
        <v>10</v>
      </c>
      <c r="AI590">
        <v>8</v>
      </c>
      <c r="AJ590">
        <v>18</v>
      </c>
      <c r="AK590">
        <v>-6</v>
      </c>
      <c r="AL590">
        <v>20</v>
      </c>
      <c r="AM590">
        <v>7</v>
      </c>
      <c r="AN590">
        <v>3</v>
      </c>
      <c r="AO590">
        <v>0</v>
      </c>
      <c r="AP590">
        <v>0</v>
      </c>
      <c r="AQ590">
        <v>6</v>
      </c>
      <c r="AR590">
        <v>2</v>
      </c>
      <c r="AS590">
        <v>0</v>
      </c>
      <c r="AT590">
        <v>64</v>
      </c>
      <c r="AU590" s="11">
        <v>45823</v>
      </c>
      <c r="AV590">
        <v>159</v>
      </c>
      <c r="AW590" s="12">
        <v>28.929861111111112</v>
      </c>
      <c r="AX590" s="13">
        <v>0.47430555555555554</v>
      </c>
      <c r="AY590">
        <v>1</v>
      </c>
      <c r="AZ590">
        <v>6</v>
      </c>
      <c r="BA590" s="11">
        <v>45730</v>
      </c>
      <c r="BB590">
        <v>24</v>
      </c>
      <c r="BC590">
        <v>171</v>
      </c>
      <c r="BD590">
        <v>8</v>
      </c>
      <c r="BE590">
        <v>33</v>
      </c>
      <c r="BH590" t="s">
        <v>866</v>
      </c>
      <c r="BI590">
        <v>37</v>
      </c>
      <c r="BJ590" t="s">
        <v>236</v>
      </c>
      <c r="BK590" t="s">
        <v>109</v>
      </c>
      <c r="BL590">
        <v>82</v>
      </c>
      <c r="BM590">
        <v>8</v>
      </c>
      <c r="BN590">
        <v>8</v>
      </c>
      <c r="BO590">
        <v>16</v>
      </c>
      <c r="BP590">
        <v>15</v>
      </c>
      <c r="BQ590">
        <v>38</v>
      </c>
      <c r="BR590">
        <v>3</v>
      </c>
      <c r="BS590">
        <v>0</v>
      </c>
      <c r="BT590">
        <v>1</v>
      </c>
      <c r="BU590">
        <v>2</v>
      </c>
      <c r="BV590">
        <v>6</v>
      </c>
      <c r="BW590">
        <v>1</v>
      </c>
      <c r="BX590">
        <v>1</v>
      </c>
      <c r="BY590">
        <v>130</v>
      </c>
      <c r="BZ590" s="11">
        <v>45694</v>
      </c>
      <c r="CA590">
        <v>211</v>
      </c>
      <c r="CB590" s="12">
        <v>39.755555555555553</v>
      </c>
      <c r="CC590" s="13">
        <v>0.48472222222222222</v>
      </c>
      <c r="CD590">
        <v>133</v>
      </c>
      <c r="CE590">
        <v>179</v>
      </c>
      <c r="CF590" t="s">
        <v>409</v>
      </c>
      <c r="CG590">
        <v>62</v>
      </c>
      <c r="CH590">
        <v>90</v>
      </c>
      <c r="CI590">
        <v>15</v>
      </c>
      <c r="CJ590">
        <v>17</v>
      </c>
    </row>
    <row r="591" spans="28:89" x14ac:dyDescent="0.3">
      <c r="AB591">
        <v>414</v>
      </c>
      <c r="AC591" t="s">
        <v>734</v>
      </c>
      <c r="AD591">
        <v>32</v>
      </c>
      <c r="AE591" t="s">
        <v>112</v>
      </c>
      <c r="AF591" t="s">
        <v>109</v>
      </c>
      <c r="AG591">
        <v>75</v>
      </c>
      <c r="AH591">
        <v>2</v>
      </c>
      <c r="AI591">
        <v>16</v>
      </c>
      <c r="AJ591">
        <v>18</v>
      </c>
      <c r="AK591">
        <v>-5</v>
      </c>
      <c r="AL591">
        <v>22</v>
      </c>
      <c r="AM591">
        <v>2</v>
      </c>
      <c r="AN591">
        <v>0</v>
      </c>
      <c r="AO591">
        <v>0</v>
      </c>
      <c r="AP591">
        <v>0</v>
      </c>
      <c r="AQ591">
        <v>13</v>
      </c>
      <c r="AR591">
        <v>0</v>
      </c>
      <c r="AS591">
        <v>3</v>
      </c>
      <c r="AT591">
        <v>49</v>
      </c>
      <c r="AU591" s="11">
        <v>45661</v>
      </c>
      <c r="AV591">
        <v>106</v>
      </c>
      <c r="AW591" s="12">
        <v>41.024305555555557</v>
      </c>
      <c r="AX591" s="13">
        <v>0.54722222222222217</v>
      </c>
      <c r="AY591">
        <v>80</v>
      </c>
      <c r="AZ591">
        <v>115</v>
      </c>
      <c r="BA591" t="s">
        <v>735</v>
      </c>
      <c r="BB591">
        <v>33</v>
      </c>
      <c r="BC591">
        <v>38</v>
      </c>
      <c r="BD591">
        <v>15</v>
      </c>
      <c r="BE591">
        <v>45</v>
      </c>
      <c r="BH591" t="s">
        <v>716</v>
      </c>
      <c r="BI591">
        <v>35</v>
      </c>
      <c r="BJ591" t="s">
        <v>160</v>
      </c>
      <c r="BK591" t="s">
        <v>124</v>
      </c>
      <c r="BL591">
        <v>51</v>
      </c>
      <c r="BM591">
        <v>4</v>
      </c>
      <c r="BN591">
        <v>12</v>
      </c>
      <c r="BO591">
        <v>16</v>
      </c>
      <c r="BP591">
        <v>-2</v>
      </c>
      <c r="BQ591">
        <v>10</v>
      </c>
      <c r="BR591">
        <v>6</v>
      </c>
      <c r="BS591">
        <v>0</v>
      </c>
      <c r="BT591">
        <v>0</v>
      </c>
      <c r="BU591">
        <v>0</v>
      </c>
      <c r="BV591">
        <v>11</v>
      </c>
      <c r="BW591">
        <v>1</v>
      </c>
      <c r="BX591">
        <v>0</v>
      </c>
      <c r="BY591">
        <v>56</v>
      </c>
      <c r="BZ591" s="11">
        <v>45664</v>
      </c>
      <c r="CA591">
        <v>106</v>
      </c>
      <c r="CB591" s="12">
        <v>27.288888888888888</v>
      </c>
      <c r="CC591" s="13">
        <v>0.53541666666666665</v>
      </c>
      <c r="CD591">
        <v>12</v>
      </c>
      <c r="CE591">
        <v>20</v>
      </c>
      <c r="CF591" t="s">
        <v>116</v>
      </c>
      <c r="CG591">
        <v>16</v>
      </c>
      <c r="CH591">
        <v>82</v>
      </c>
      <c r="CI591">
        <v>15</v>
      </c>
      <c r="CJ591">
        <v>17</v>
      </c>
    </row>
    <row r="592" spans="28:89" x14ac:dyDescent="0.3">
      <c r="AB592">
        <v>415</v>
      </c>
      <c r="AC592" t="s">
        <v>736</v>
      </c>
      <c r="AD592">
        <v>31</v>
      </c>
      <c r="AE592" t="s">
        <v>189</v>
      </c>
      <c r="AF592" t="s">
        <v>109</v>
      </c>
      <c r="AG592">
        <v>21</v>
      </c>
      <c r="AH592">
        <v>6</v>
      </c>
      <c r="AI592">
        <v>12</v>
      </c>
      <c r="AJ592">
        <v>18</v>
      </c>
      <c r="AK592">
        <v>-1</v>
      </c>
      <c r="AL592">
        <v>4</v>
      </c>
      <c r="AM592">
        <v>4</v>
      </c>
      <c r="AN592">
        <v>1</v>
      </c>
      <c r="AO592">
        <v>1</v>
      </c>
      <c r="AP592">
        <v>0</v>
      </c>
      <c r="AQ592">
        <v>11</v>
      </c>
      <c r="AR592">
        <v>1</v>
      </c>
      <c r="AS592">
        <v>0</v>
      </c>
      <c r="AT592">
        <v>56</v>
      </c>
      <c r="AU592" s="11">
        <v>45848</v>
      </c>
      <c r="AV592">
        <v>95</v>
      </c>
      <c r="AW592" s="12">
        <v>15.862499999999999</v>
      </c>
      <c r="AX592" s="13">
        <v>0.75555555555555554</v>
      </c>
      <c r="AY592">
        <v>104</v>
      </c>
      <c r="AZ592">
        <v>98</v>
      </c>
      <c r="BA592" s="11" t="s">
        <v>140</v>
      </c>
      <c r="BB592">
        <v>14</v>
      </c>
      <c r="BC592">
        <v>38</v>
      </c>
      <c r="BD592">
        <v>4</v>
      </c>
      <c r="BE592">
        <v>24</v>
      </c>
      <c r="BH592" t="s">
        <v>719</v>
      </c>
      <c r="BI592">
        <v>29</v>
      </c>
      <c r="BJ592" t="s">
        <v>310</v>
      </c>
      <c r="BK592" t="s">
        <v>126</v>
      </c>
      <c r="BL592">
        <v>58</v>
      </c>
      <c r="BM592">
        <v>1</v>
      </c>
      <c r="BN592">
        <v>15</v>
      </c>
      <c r="BO592">
        <v>16</v>
      </c>
      <c r="BP592">
        <v>0</v>
      </c>
      <c r="BQ592">
        <v>30</v>
      </c>
      <c r="BR592">
        <v>3</v>
      </c>
      <c r="BS592">
        <v>0</v>
      </c>
      <c r="BT592">
        <v>0</v>
      </c>
      <c r="BU592">
        <v>1</v>
      </c>
      <c r="BV592">
        <v>14</v>
      </c>
      <c r="BW592">
        <v>0</v>
      </c>
      <c r="BX592">
        <v>1</v>
      </c>
      <c r="BY592">
        <v>71</v>
      </c>
      <c r="BZ592" s="11">
        <v>45748</v>
      </c>
      <c r="CA592">
        <v>188</v>
      </c>
      <c r="CB592" s="12">
        <v>49.013888888888886</v>
      </c>
      <c r="CC592" s="13">
        <v>0.84513888888888899</v>
      </c>
      <c r="CD592">
        <v>0</v>
      </c>
      <c r="CE592">
        <v>0</v>
      </c>
      <c r="CG592">
        <v>111</v>
      </c>
      <c r="CH592">
        <v>64</v>
      </c>
      <c r="CI592">
        <v>14</v>
      </c>
      <c r="CJ592">
        <v>31</v>
      </c>
    </row>
    <row r="593" spans="28:89" x14ac:dyDescent="0.3">
      <c r="AB593">
        <v>416</v>
      </c>
      <c r="AC593" t="s">
        <v>738</v>
      </c>
      <c r="AD593">
        <v>27</v>
      </c>
      <c r="AE593" t="s">
        <v>160</v>
      </c>
      <c r="AF593" t="s">
        <v>109</v>
      </c>
      <c r="AG593">
        <v>75</v>
      </c>
      <c r="AH593">
        <v>11</v>
      </c>
      <c r="AI593">
        <v>7</v>
      </c>
      <c r="AJ593">
        <v>18</v>
      </c>
      <c r="AK593">
        <v>-28</v>
      </c>
      <c r="AL593">
        <v>55</v>
      </c>
      <c r="AM593">
        <v>11</v>
      </c>
      <c r="AN593">
        <v>0</v>
      </c>
      <c r="AO593">
        <v>0</v>
      </c>
      <c r="AP593">
        <v>0</v>
      </c>
      <c r="AQ593">
        <v>7</v>
      </c>
      <c r="AR593">
        <v>0</v>
      </c>
      <c r="AS593">
        <v>0</v>
      </c>
      <c r="AT593">
        <v>112</v>
      </c>
      <c r="AU593" s="11">
        <v>45878</v>
      </c>
      <c r="AV593">
        <v>217</v>
      </c>
      <c r="AW593" s="12">
        <v>45.90763888888889</v>
      </c>
      <c r="AX593" s="13">
        <v>0.6118055555555556</v>
      </c>
      <c r="AY593">
        <v>186</v>
      </c>
      <c r="AZ593">
        <v>213</v>
      </c>
      <c r="BA593" t="s">
        <v>721</v>
      </c>
      <c r="BB593">
        <v>77</v>
      </c>
      <c r="BC593">
        <v>187</v>
      </c>
      <c r="BD593">
        <v>12</v>
      </c>
      <c r="BE593">
        <v>30</v>
      </c>
      <c r="BH593" t="s">
        <v>689</v>
      </c>
      <c r="BI593">
        <v>21</v>
      </c>
      <c r="BJ593" t="s">
        <v>271</v>
      </c>
      <c r="BK593" t="s">
        <v>124</v>
      </c>
      <c r="BL593">
        <v>65</v>
      </c>
      <c r="BM593">
        <v>5</v>
      </c>
      <c r="BN593">
        <v>11</v>
      </c>
      <c r="BO593">
        <v>16</v>
      </c>
      <c r="BP593">
        <v>7</v>
      </c>
      <c r="BQ593">
        <v>20</v>
      </c>
      <c r="BR593">
        <v>7</v>
      </c>
      <c r="BS593">
        <v>0</v>
      </c>
      <c r="BT593">
        <v>0</v>
      </c>
      <c r="BU593">
        <v>0</v>
      </c>
      <c r="BV593">
        <v>11</v>
      </c>
      <c r="BW593">
        <v>0</v>
      </c>
      <c r="BX593">
        <v>0</v>
      </c>
      <c r="BY593">
        <v>84</v>
      </c>
      <c r="BZ593" t="s">
        <v>389</v>
      </c>
      <c r="CA593">
        <v>136</v>
      </c>
      <c r="CB593" s="12">
        <v>38.21597222222222</v>
      </c>
      <c r="CC593" s="13">
        <v>0.58819444444444446</v>
      </c>
      <c r="CD593">
        <v>86</v>
      </c>
      <c r="CE593">
        <v>112</v>
      </c>
      <c r="CF593" t="s">
        <v>846</v>
      </c>
      <c r="CG593">
        <v>25</v>
      </c>
      <c r="CH593">
        <v>27</v>
      </c>
      <c r="CI593">
        <v>33</v>
      </c>
      <c r="CJ593">
        <v>35</v>
      </c>
    </row>
    <row r="594" spans="28:89" x14ac:dyDescent="0.3">
      <c r="AB594">
        <v>416</v>
      </c>
      <c r="AC594" t="s">
        <v>738</v>
      </c>
      <c r="AD594">
        <v>27</v>
      </c>
      <c r="AE594" t="s">
        <v>246</v>
      </c>
      <c r="AF594" t="s">
        <v>109</v>
      </c>
      <c r="AG594">
        <v>63</v>
      </c>
      <c r="AH594">
        <v>11</v>
      </c>
      <c r="AI594">
        <v>7</v>
      </c>
      <c r="AJ594">
        <v>18</v>
      </c>
      <c r="AK594">
        <v>-24</v>
      </c>
      <c r="AL594">
        <v>46</v>
      </c>
      <c r="AM594">
        <v>11</v>
      </c>
      <c r="AN594">
        <v>0</v>
      </c>
      <c r="AO594">
        <v>0</v>
      </c>
      <c r="AP594">
        <v>0</v>
      </c>
      <c r="AQ594">
        <v>7</v>
      </c>
      <c r="AR594">
        <v>0</v>
      </c>
      <c r="AS594">
        <v>0</v>
      </c>
      <c r="AT594">
        <v>95</v>
      </c>
      <c r="AU594" s="11">
        <v>45819</v>
      </c>
      <c r="AV594">
        <v>185</v>
      </c>
      <c r="AW594" s="12">
        <v>40.020833333333336</v>
      </c>
      <c r="AX594" s="13">
        <v>0.63541666666666663</v>
      </c>
      <c r="AY594">
        <v>181</v>
      </c>
      <c r="AZ594">
        <v>202</v>
      </c>
      <c r="BA594" t="s">
        <v>739</v>
      </c>
      <c r="BB594">
        <v>64</v>
      </c>
      <c r="BC594">
        <v>163</v>
      </c>
      <c r="BD594">
        <v>10</v>
      </c>
      <c r="BE594">
        <v>26</v>
      </c>
      <c r="BJ594" t="s">
        <v>71</v>
      </c>
      <c r="BK594" t="s">
        <v>72</v>
      </c>
      <c r="BL594" t="s">
        <v>73</v>
      </c>
      <c r="BM594" t="s">
        <v>74</v>
      </c>
      <c r="BN594" t="s">
        <v>75</v>
      </c>
      <c r="BO594">
        <v>16</v>
      </c>
      <c r="BP594">
        <v>-11</v>
      </c>
      <c r="BQ594">
        <v>60</v>
      </c>
      <c r="BR594">
        <v>4</v>
      </c>
      <c r="BS594">
        <v>0</v>
      </c>
    </row>
    <row r="595" spans="28:89" x14ac:dyDescent="0.3">
      <c r="AB595">
        <v>416</v>
      </c>
      <c r="AC595" t="s">
        <v>738</v>
      </c>
      <c r="AD595">
        <v>27</v>
      </c>
      <c r="AE595" t="s">
        <v>189</v>
      </c>
      <c r="AF595" t="s">
        <v>109</v>
      </c>
      <c r="AG595">
        <v>12</v>
      </c>
      <c r="AH595">
        <v>0</v>
      </c>
      <c r="AI595">
        <v>0</v>
      </c>
      <c r="AJ595">
        <v>0</v>
      </c>
      <c r="AK595">
        <v>-4</v>
      </c>
      <c r="AL595">
        <v>9</v>
      </c>
      <c r="AM595">
        <v>0</v>
      </c>
      <c r="AN595">
        <v>0</v>
      </c>
      <c r="AO595">
        <v>0</v>
      </c>
      <c r="AP595">
        <v>0</v>
      </c>
      <c r="AQ595">
        <v>0</v>
      </c>
      <c r="AR595">
        <v>0</v>
      </c>
      <c r="AS595">
        <v>0</v>
      </c>
      <c r="AT595">
        <v>17</v>
      </c>
      <c r="AU595" s="11" t="s">
        <v>132</v>
      </c>
      <c r="AV595">
        <v>32</v>
      </c>
      <c r="AW595" s="12">
        <v>5.8868055555555552</v>
      </c>
      <c r="AX595" s="13">
        <v>0.49027777777777781</v>
      </c>
      <c r="AY595">
        <v>5</v>
      </c>
      <c r="AZ595">
        <v>11</v>
      </c>
      <c r="BA595" s="11">
        <v>45747</v>
      </c>
      <c r="BB595">
        <v>13</v>
      </c>
      <c r="BC595">
        <v>24</v>
      </c>
      <c r="BD595">
        <v>2</v>
      </c>
      <c r="BE595">
        <v>4</v>
      </c>
      <c r="BH595" t="s">
        <v>77</v>
      </c>
      <c r="BI595" t="s">
        <v>78</v>
      </c>
      <c r="BJ595" t="s">
        <v>79</v>
      </c>
      <c r="BK595" t="s">
        <v>80</v>
      </c>
      <c r="BL595" t="s">
        <v>3</v>
      </c>
      <c r="BM595" t="s">
        <v>4</v>
      </c>
      <c r="BN595" t="s">
        <v>5</v>
      </c>
      <c r="BO595">
        <v>16</v>
      </c>
      <c r="BP595">
        <v>-2</v>
      </c>
      <c r="BQ595">
        <v>27</v>
      </c>
      <c r="BR595">
        <v>1</v>
      </c>
      <c r="BS595">
        <v>0</v>
      </c>
      <c r="BT595" t="s">
        <v>85</v>
      </c>
      <c r="BU595" t="s">
        <v>86</v>
      </c>
      <c r="BV595" t="s">
        <v>87</v>
      </c>
      <c r="BW595" t="s">
        <v>88</v>
      </c>
      <c r="BX595" t="s">
        <v>89</v>
      </c>
      <c r="BY595" t="s">
        <v>90</v>
      </c>
      <c r="BZ595" t="s">
        <v>91</v>
      </c>
      <c r="CA595" t="s">
        <v>92</v>
      </c>
      <c r="CB595" t="s">
        <v>93</v>
      </c>
      <c r="CC595" t="s">
        <v>94</v>
      </c>
      <c r="CD595" t="s">
        <v>95</v>
      </c>
      <c r="CE595" t="s">
        <v>96</v>
      </c>
      <c r="CF595" t="s">
        <v>97</v>
      </c>
      <c r="CG595" t="s">
        <v>98</v>
      </c>
      <c r="CH595" t="s">
        <v>99</v>
      </c>
      <c r="CI595" t="s">
        <v>100</v>
      </c>
      <c r="CJ595" t="s">
        <v>101</v>
      </c>
      <c r="CK595" t="s">
        <v>102</v>
      </c>
    </row>
    <row r="596" spans="28:89" x14ac:dyDescent="0.3">
      <c r="AB596">
        <v>417</v>
      </c>
      <c r="AC596" t="s">
        <v>740</v>
      </c>
      <c r="AD596">
        <v>24</v>
      </c>
      <c r="AE596" t="s">
        <v>155</v>
      </c>
      <c r="AF596" t="s">
        <v>124</v>
      </c>
      <c r="AG596">
        <v>55</v>
      </c>
      <c r="AH596">
        <v>8</v>
      </c>
      <c r="AI596">
        <v>10</v>
      </c>
      <c r="AJ596">
        <v>18</v>
      </c>
      <c r="AK596">
        <v>-13</v>
      </c>
      <c r="AL596">
        <v>8</v>
      </c>
      <c r="AM596">
        <v>8</v>
      </c>
      <c r="AN596">
        <v>0</v>
      </c>
      <c r="AO596">
        <v>0</v>
      </c>
      <c r="AP596">
        <v>0</v>
      </c>
      <c r="AQ596">
        <v>7</v>
      </c>
      <c r="AR596">
        <v>3</v>
      </c>
      <c r="AS596">
        <v>0</v>
      </c>
      <c r="AT596">
        <v>86</v>
      </c>
      <c r="AU596" s="11">
        <v>45725</v>
      </c>
      <c r="AV596">
        <v>200</v>
      </c>
      <c r="AW596" s="12">
        <v>31.461111111111112</v>
      </c>
      <c r="AX596" s="13">
        <v>0.57222222222222219</v>
      </c>
      <c r="AY596">
        <v>6</v>
      </c>
      <c r="AZ596">
        <v>6</v>
      </c>
      <c r="BA596" t="s">
        <v>106</v>
      </c>
      <c r="BB596">
        <v>10</v>
      </c>
      <c r="BC596">
        <v>6</v>
      </c>
      <c r="BD596">
        <v>11</v>
      </c>
      <c r="BE596">
        <v>46</v>
      </c>
      <c r="BH596" t="s">
        <v>696</v>
      </c>
      <c r="BI596">
        <v>32</v>
      </c>
      <c r="BJ596" t="s">
        <v>284</v>
      </c>
      <c r="BK596" t="s">
        <v>124</v>
      </c>
      <c r="BL596">
        <v>66</v>
      </c>
      <c r="BM596">
        <v>7</v>
      </c>
      <c r="BN596">
        <v>9</v>
      </c>
      <c r="BO596">
        <v>16</v>
      </c>
      <c r="BP596">
        <v>-29</v>
      </c>
      <c r="BQ596">
        <v>12</v>
      </c>
      <c r="BR596">
        <v>3</v>
      </c>
      <c r="BS596">
        <v>2</v>
      </c>
      <c r="BT596">
        <v>0</v>
      </c>
      <c r="BU596">
        <v>0</v>
      </c>
      <c r="BV596">
        <v>7</v>
      </c>
      <c r="BW596">
        <v>0</v>
      </c>
      <c r="BX596">
        <v>2</v>
      </c>
      <c r="BY596">
        <v>73</v>
      </c>
      <c r="BZ596" s="11">
        <v>45817</v>
      </c>
      <c r="CA596">
        <v>136</v>
      </c>
      <c r="CB596" s="12">
        <v>40.114583333333336</v>
      </c>
      <c r="CC596" s="13">
        <v>0.60763888888888895</v>
      </c>
      <c r="CD596">
        <v>9</v>
      </c>
      <c r="CE596">
        <v>21</v>
      </c>
      <c r="CF596" t="s">
        <v>398</v>
      </c>
      <c r="CG596">
        <v>62</v>
      </c>
      <c r="CH596">
        <v>148</v>
      </c>
      <c r="CI596">
        <v>31</v>
      </c>
      <c r="CJ596">
        <v>13</v>
      </c>
    </row>
    <row r="597" spans="28:89" x14ac:dyDescent="0.3">
      <c r="AB597">
        <v>418</v>
      </c>
      <c r="AC597" t="s">
        <v>741</v>
      </c>
      <c r="AD597">
        <v>23</v>
      </c>
      <c r="AE597" t="s">
        <v>104</v>
      </c>
      <c r="AF597" t="s">
        <v>126</v>
      </c>
      <c r="AG597">
        <v>71</v>
      </c>
      <c r="AH597">
        <v>0</v>
      </c>
      <c r="AI597">
        <v>18</v>
      </c>
      <c r="AJ597">
        <v>18</v>
      </c>
      <c r="AK597">
        <v>-2</v>
      </c>
      <c r="AL597">
        <v>99</v>
      </c>
      <c r="AM597">
        <v>0</v>
      </c>
      <c r="AN597">
        <v>0</v>
      </c>
      <c r="AO597">
        <v>0</v>
      </c>
      <c r="AP597">
        <v>0</v>
      </c>
      <c r="AQ597">
        <v>17</v>
      </c>
      <c r="AR597">
        <v>0</v>
      </c>
      <c r="AS597">
        <v>1</v>
      </c>
      <c r="AT597">
        <v>43</v>
      </c>
      <c r="AU597" s="11" t="s">
        <v>132</v>
      </c>
      <c r="AV597">
        <v>152</v>
      </c>
      <c r="AW597" s="12">
        <v>44.988194444444446</v>
      </c>
      <c r="AX597" s="13">
        <v>0.6333333333333333</v>
      </c>
      <c r="AY597">
        <v>0</v>
      </c>
      <c r="AZ597">
        <v>0</v>
      </c>
      <c r="BB597">
        <v>56</v>
      </c>
      <c r="BC597">
        <v>106</v>
      </c>
      <c r="BD597">
        <v>11</v>
      </c>
      <c r="BE597">
        <v>51</v>
      </c>
      <c r="BH597" t="s">
        <v>576</v>
      </c>
      <c r="BI597">
        <v>22</v>
      </c>
      <c r="BJ597" t="s">
        <v>271</v>
      </c>
      <c r="BK597" t="s">
        <v>126</v>
      </c>
      <c r="BL597">
        <v>76</v>
      </c>
      <c r="BM597">
        <v>2</v>
      </c>
      <c r="BN597">
        <v>14</v>
      </c>
      <c r="BT597">
        <v>0</v>
      </c>
      <c r="BU597">
        <v>1</v>
      </c>
      <c r="BV597">
        <v>12</v>
      </c>
      <c r="BW597">
        <v>2</v>
      </c>
      <c r="BX597">
        <v>0</v>
      </c>
      <c r="BY597">
        <v>71</v>
      </c>
      <c r="BZ597" s="11">
        <v>45871</v>
      </c>
      <c r="CA597">
        <v>168</v>
      </c>
      <c r="CB597" s="12">
        <v>68.015972222222231</v>
      </c>
      <c r="CC597" s="13">
        <v>0.89513888888888893</v>
      </c>
      <c r="CD597">
        <v>0</v>
      </c>
      <c r="CE597">
        <v>0</v>
      </c>
      <c r="CG597">
        <v>148</v>
      </c>
      <c r="CH597">
        <v>56</v>
      </c>
      <c r="CI597">
        <v>60</v>
      </c>
      <c r="CJ597">
        <v>47</v>
      </c>
    </row>
    <row r="598" spans="28:89" x14ac:dyDescent="0.3">
      <c r="AB598">
        <v>419</v>
      </c>
      <c r="AC598" t="s">
        <v>761</v>
      </c>
      <c r="AD598">
        <v>34</v>
      </c>
      <c r="AE598" t="s">
        <v>120</v>
      </c>
      <c r="AF598" t="s">
        <v>126</v>
      </c>
      <c r="AG598">
        <v>78</v>
      </c>
      <c r="AH598">
        <v>5</v>
      </c>
      <c r="AI598">
        <v>13</v>
      </c>
      <c r="AJ598">
        <v>18</v>
      </c>
      <c r="AK598">
        <v>37</v>
      </c>
      <c r="AL598">
        <v>32</v>
      </c>
      <c r="AM598">
        <v>4</v>
      </c>
      <c r="AN598">
        <v>0</v>
      </c>
      <c r="AO598">
        <v>1</v>
      </c>
      <c r="AP598">
        <v>0</v>
      </c>
      <c r="AQ598">
        <v>12</v>
      </c>
      <c r="AR598">
        <v>0</v>
      </c>
      <c r="AS598">
        <v>1</v>
      </c>
      <c r="AT598">
        <v>87</v>
      </c>
      <c r="AU598" s="11">
        <v>45843</v>
      </c>
      <c r="AV598">
        <v>221</v>
      </c>
      <c r="AW598" s="12">
        <v>65.304861111111109</v>
      </c>
      <c r="AX598" s="13">
        <v>0.83750000000000002</v>
      </c>
      <c r="AY598">
        <v>0</v>
      </c>
      <c r="AZ598">
        <v>0</v>
      </c>
      <c r="BB598">
        <v>158</v>
      </c>
      <c r="BC598">
        <v>128</v>
      </c>
      <c r="BD598">
        <v>21</v>
      </c>
      <c r="BE598">
        <v>77</v>
      </c>
      <c r="BH598" t="s">
        <v>1102</v>
      </c>
      <c r="BI598">
        <v>25</v>
      </c>
      <c r="BJ598" t="s">
        <v>284</v>
      </c>
      <c r="BK598" t="s">
        <v>105</v>
      </c>
      <c r="BL598">
        <v>59</v>
      </c>
      <c r="BM598">
        <v>8</v>
      </c>
      <c r="BN598">
        <v>8</v>
      </c>
      <c r="BO598" t="s">
        <v>81</v>
      </c>
      <c r="BP598" t="s">
        <v>7</v>
      </c>
      <c r="BQ598" t="s">
        <v>82</v>
      </c>
      <c r="BR598" t="s">
        <v>83</v>
      </c>
      <c r="BS598" t="s">
        <v>84</v>
      </c>
      <c r="BT598">
        <v>0</v>
      </c>
      <c r="BU598">
        <v>2</v>
      </c>
      <c r="BV598">
        <v>4</v>
      </c>
      <c r="BW598">
        <v>4</v>
      </c>
      <c r="BX598">
        <v>0</v>
      </c>
      <c r="BY598">
        <v>61</v>
      </c>
      <c r="BZ598" s="11">
        <v>45670</v>
      </c>
      <c r="CA598">
        <v>108</v>
      </c>
      <c r="CB598" s="12">
        <v>29.479166666666668</v>
      </c>
      <c r="CC598" s="13">
        <v>0.4993055555555555</v>
      </c>
      <c r="CD598">
        <v>38</v>
      </c>
      <c r="CE598">
        <v>69</v>
      </c>
      <c r="CF598" t="s">
        <v>1591</v>
      </c>
      <c r="CG598">
        <v>18</v>
      </c>
      <c r="CH598">
        <v>31</v>
      </c>
      <c r="CI598">
        <v>25</v>
      </c>
      <c r="CJ598">
        <v>6</v>
      </c>
    </row>
    <row r="599" spans="28:89" x14ac:dyDescent="0.3">
      <c r="AB599">
        <v>420</v>
      </c>
      <c r="AC599" t="s">
        <v>742</v>
      </c>
      <c r="AD599">
        <v>26</v>
      </c>
      <c r="AE599" t="s">
        <v>104</v>
      </c>
      <c r="AF599" t="s">
        <v>126</v>
      </c>
      <c r="AG599">
        <v>69</v>
      </c>
      <c r="AH599">
        <v>5</v>
      </c>
      <c r="AI599">
        <v>13</v>
      </c>
      <c r="AJ599">
        <v>18</v>
      </c>
      <c r="AK599">
        <v>7</v>
      </c>
      <c r="AL599">
        <v>20</v>
      </c>
      <c r="AM599">
        <v>5</v>
      </c>
      <c r="AN599">
        <v>0</v>
      </c>
      <c r="AO599">
        <v>0</v>
      </c>
      <c r="AP599">
        <v>1</v>
      </c>
      <c r="AQ599">
        <v>13</v>
      </c>
      <c r="AR599">
        <v>0</v>
      </c>
      <c r="AS599">
        <v>0</v>
      </c>
      <c r="AT599">
        <v>61</v>
      </c>
      <c r="AU599" s="11">
        <v>45696</v>
      </c>
      <c r="AV599">
        <v>175</v>
      </c>
      <c r="AW599" s="12">
        <v>41.929861111111116</v>
      </c>
      <c r="AX599" s="13">
        <v>0.60763888888888895</v>
      </c>
      <c r="AY599">
        <v>0</v>
      </c>
      <c r="AZ599">
        <v>0</v>
      </c>
      <c r="BB599">
        <v>64</v>
      </c>
      <c r="BC599">
        <v>50</v>
      </c>
      <c r="BD599">
        <v>19</v>
      </c>
      <c r="BE599">
        <v>59</v>
      </c>
      <c r="BH599" t="s">
        <v>1110</v>
      </c>
      <c r="BI599">
        <v>24</v>
      </c>
      <c r="BJ599" t="s">
        <v>160</v>
      </c>
      <c r="BK599" t="s">
        <v>109</v>
      </c>
      <c r="BL599">
        <v>56</v>
      </c>
      <c r="BM599">
        <v>8</v>
      </c>
      <c r="BN599">
        <v>8</v>
      </c>
      <c r="BO599">
        <v>16</v>
      </c>
      <c r="BP599">
        <v>2</v>
      </c>
      <c r="BQ599">
        <v>51</v>
      </c>
      <c r="BR599">
        <v>7</v>
      </c>
      <c r="BS599">
        <v>0</v>
      </c>
      <c r="BT599">
        <v>0</v>
      </c>
      <c r="BU599">
        <v>1</v>
      </c>
      <c r="BV599">
        <v>7</v>
      </c>
      <c r="BW599">
        <v>1</v>
      </c>
      <c r="BX599">
        <v>0</v>
      </c>
      <c r="BY599">
        <v>83</v>
      </c>
      <c r="BZ599" s="11">
        <v>45817</v>
      </c>
      <c r="CA599">
        <v>157</v>
      </c>
      <c r="CB599" s="12">
        <v>25.993750000000002</v>
      </c>
      <c r="CC599" s="13">
        <v>0.46388888888888885</v>
      </c>
      <c r="CD599">
        <v>6</v>
      </c>
      <c r="CE599">
        <v>10</v>
      </c>
      <c r="CF599" t="s">
        <v>116</v>
      </c>
      <c r="CG599">
        <v>34</v>
      </c>
      <c r="CH599">
        <v>36</v>
      </c>
      <c r="CI599">
        <v>10</v>
      </c>
      <c r="CJ599">
        <v>13</v>
      </c>
    </row>
    <row r="600" spans="28:89" x14ac:dyDescent="0.3">
      <c r="AB600">
        <v>421</v>
      </c>
      <c r="AC600" t="s">
        <v>743</v>
      </c>
      <c r="AD600">
        <v>33</v>
      </c>
      <c r="AE600" t="s">
        <v>170</v>
      </c>
      <c r="AF600" t="s">
        <v>126</v>
      </c>
      <c r="AG600">
        <v>76</v>
      </c>
      <c r="AH600">
        <v>5</v>
      </c>
      <c r="AI600">
        <v>13</v>
      </c>
      <c r="AJ600">
        <v>18</v>
      </c>
      <c r="AK600">
        <v>7</v>
      </c>
      <c r="AL600">
        <v>30</v>
      </c>
      <c r="AM600">
        <v>5</v>
      </c>
      <c r="AN600">
        <v>0</v>
      </c>
      <c r="AO600">
        <v>0</v>
      </c>
      <c r="AP600">
        <v>0</v>
      </c>
      <c r="AQ600">
        <v>10</v>
      </c>
      <c r="AR600">
        <v>3</v>
      </c>
      <c r="AS600">
        <v>0</v>
      </c>
      <c r="AT600">
        <v>65</v>
      </c>
      <c r="AU600" s="11">
        <v>45845</v>
      </c>
      <c r="AV600">
        <v>194</v>
      </c>
      <c r="AW600" s="12">
        <v>51.911111111111104</v>
      </c>
      <c r="AX600" s="13">
        <v>0.68333333333333324</v>
      </c>
      <c r="AY600">
        <v>0</v>
      </c>
      <c r="AZ600">
        <v>0</v>
      </c>
      <c r="BB600">
        <v>61</v>
      </c>
      <c r="BC600">
        <v>78</v>
      </c>
      <c r="BD600">
        <v>27</v>
      </c>
      <c r="BE600">
        <v>85</v>
      </c>
      <c r="BH600" t="s">
        <v>728</v>
      </c>
      <c r="BI600">
        <v>31</v>
      </c>
      <c r="BJ600" t="s">
        <v>160</v>
      </c>
      <c r="BK600" t="s">
        <v>109</v>
      </c>
      <c r="BL600">
        <v>77</v>
      </c>
      <c r="BM600">
        <v>10</v>
      </c>
      <c r="BN600">
        <v>6</v>
      </c>
      <c r="BO600">
        <v>16</v>
      </c>
      <c r="BP600">
        <v>-4</v>
      </c>
      <c r="BQ600">
        <v>45</v>
      </c>
      <c r="BR600">
        <v>2</v>
      </c>
      <c r="BS600">
        <v>0</v>
      </c>
      <c r="BT600">
        <v>2</v>
      </c>
      <c r="BU600">
        <v>0</v>
      </c>
      <c r="BV600">
        <v>6</v>
      </c>
      <c r="BW600">
        <v>0</v>
      </c>
      <c r="BX600">
        <v>0</v>
      </c>
      <c r="BY600">
        <v>92</v>
      </c>
      <c r="BZ600" s="11">
        <v>45910</v>
      </c>
      <c r="CA600">
        <v>158</v>
      </c>
      <c r="CB600" s="12">
        <v>39.204166666666666</v>
      </c>
      <c r="CC600" s="13">
        <v>0.50902777777777775</v>
      </c>
      <c r="CD600">
        <v>419</v>
      </c>
      <c r="CE600">
        <v>366</v>
      </c>
      <c r="CF600" t="s">
        <v>496</v>
      </c>
      <c r="CG600">
        <v>35</v>
      </c>
      <c r="CH600">
        <v>167</v>
      </c>
      <c r="CI600">
        <v>24</v>
      </c>
      <c r="CJ600">
        <v>17</v>
      </c>
    </row>
    <row r="601" spans="28:89" x14ac:dyDescent="0.3">
      <c r="AB601">
        <v>422</v>
      </c>
      <c r="AC601" t="s">
        <v>745</v>
      </c>
      <c r="AD601">
        <v>35</v>
      </c>
      <c r="AE601" t="s">
        <v>160</v>
      </c>
      <c r="AF601" t="s">
        <v>109</v>
      </c>
      <c r="AG601">
        <v>54</v>
      </c>
      <c r="AH601">
        <v>9</v>
      </c>
      <c r="AI601">
        <v>9</v>
      </c>
      <c r="AJ601">
        <v>18</v>
      </c>
      <c r="AK601">
        <v>-10</v>
      </c>
      <c r="AL601">
        <v>34</v>
      </c>
      <c r="AM601">
        <v>7</v>
      </c>
      <c r="AN601">
        <v>2</v>
      </c>
      <c r="AO601">
        <v>0</v>
      </c>
      <c r="AP601">
        <v>1</v>
      </c>
      <c r="AQ601">
        <v>9</v>
      </c>
      <c r="AR601">
        <v>0</v>
      </c>
      <c r="AS601">
        <v>0</v>
      </c>
      <c r="AT601">
        <v>87</v>
      </c>
      <c r="AU601" s="11">
        <v>45726</v>
      </c>
      <c r="AV601">
        <v>160</v>
      </c>
      <c r="AW601" s="12">
        <v>25.555555555555557</v>
      </c>
      <c r="AX601" s="13">
        <v>0.47291666666666665</v>
      </c>
      <c r="AY601">
        <v>8</v>
      </c>
      <c r="AZ601">
        <v>15</v>
      </c>
      <c r="BA601" s="11" t="s">
        <v>150</v>
      </c>
      <c r="BB601">
        <v>27</v>
      </c>
      <c r="BC601">
        <v>55</v>
      </c>
      <c r="BD601">
        <v>14</v>
      </c>
      <c r="BE601">
        <v>36</v>
      </c>
      <c r="BH601" t="s">
        <v>615</v>
      </c>
      <c r="BI601">
        <v>30</v>
      </c>
      <c r="BJ601" t="s">
        <v>236</v>
      </c>
      <c r="BK601" t="s">
        <v>124</v>
      </c>
      <c r="BL601">
        <v>18</v>
      </c>
      <c r="BM601">
        <v>6</v>
      </c>
      <c r="BN601">
        <v>9</v>
      </c>
      <c r="BO601">
        <v>16</v>
      </c>
      <c r="BP601">
        <v>-9</v>
      </c>
      <c r="BQ601">
        <v>18</v>
      </c>
      <c r="BR601">
        <v>6</v>
      </c>
      <c r="BS601">
        <v>2</v>
      </c>
      <c r="BT601">
        <v>0</v>
      </c>
      <c r="BU601">
        <v>1</v>
      </c>
      <c r="BV601">
        <v>5</v>
      </c>
      <c r="BW601">
        <v>4</v>
      </c>
      <c r="BX601">
        <v>0</v>
      </c>
      <c r="BY601">
        <v>59</v>
      </c>
      <c r="BZ601" s="11">
        <v>45698</v>
      </c>
      <c r="CA601">
        <v>100</v>
      </c>
      <c r="CB601" s="12">
        <v>12.518749999999999</v>
      </c>
      <c r="CC601" s="13">
        <v>0.6958333333333333</v>
      </c>
      <c r="CD601">
        <v>3</v>
      </c>
      <c r="CE601">
        <v>6</v>
      </c>
      <c r="CF601" t="s">
        <v>156</v>
      </c>
      <c r="CG601">
        <v>18</v>
      </c>
      <c r="CH601">
        <v>8</v>
      </c>
      <c r="CI601">
        <v>8</v>
      </c>
      <c r="CJ601">
        <v>5</v>
      </c>
    </row>
    <row r="602" spans="28:89" x14ac:dyDescent="0.3">
      <c r="AB602">
        <v>422</v>
      </c>
      <c r="AC602" t="s">
        <v>745</v>
      </c>
      <c r="AD602">
        <v>35</v>
      </c>
      <c r="AE602" t="s">
        <v>271</v>
      </c>
      <c r="AF602" t="s">
        <v>109</v>
      </c>
      <c r="AG602">
        <v>40</v>
      </c>
      <c r="AH602">
        <v>9</v>
      </c>
      <c r="AI602">
        <v>7</v>
      </c>
      <c r="AJ602">
        <v>16</v>
      </c>
      <c r="AK602">
        <v>-7</v>
      </c>
      <c r="AL602">
        <v>28</v>
      </c>
      <c r="AM602">
        <v>7</v>
      </c>
      <c r="AN602">
        <v>2</v>
      </c>
      <c r="AO602">
        <v>0</v>
      </c>
      <c r="AP602">
        <v>1</v>
      </c>
      <c r="AQ602">
        <v>7</v>
      </c>
      <c r="AR602">
        <v>0</v>
      </c>
      <c r="AS602">
        <v>0</v>
      </c>
      <c r="AT602">
        <v>74</v>
      </c>
      <c r="AU602" s="11">
        <v>45700</v>
      </c>
      <c r="AV602">
        <v>123</v>
      </c>
      <c r="AW602" s="12">
        <v>19.425694444444442</v>
      </c>
      <c r="AX602" s="13">
        <v>0.48541666666666666</v>
      </c>
      <c r="AY602">
        <v>7</v>
      </c>
      <c r="AZ602">
        <v>13</v>
      </c>
      <c r="BA602" t="s">
        <v>746</v>
      </c>
      <c r="BB602">
        <v>20</v>
      </c>
      <c r="BC602">
        <v>30</v>
      </c>
      <c r="BD602">
        <v>10</v>
      </c>
      <c r="BE602">
        <v>26</v>
      </c>
      <c r="BH602" t="s">
        <v>1036</v>
      </c>
      <c r="BI602">
        <v>32</v>
      </c>
      <c r="BJ602" t="s">
        <v>201</v>
      </c>
      <c r="BK602" t="s">
        <v>126</v>
      </c>
      <c r="BL602">
        <v>41</v>
      </c>
      <c r="BM602">
        <v>1</v>
      </c>
      <c r="BN602">
        <v>14</v>
      </c>
      <c r="BO602">
        <v>16</v>
      </c>
      <c r="BP602">
        <v>-5</v>
      </c>
      <c r="BQ602">
        <v>12</v>
      </c>
      <c r="BR602">
        <v>4</v>
      </c>
      <c r="BS602">
        <v>4</v>
      </c>
      <c r="BT602">
        <v>0</v>
      </c>
      <c r="BU602">
        <v>0</v>
      </c>
      <c r="BV602">
        <v>8</v>
      </c>
      <c r="BW602">
        <v>6</v>
      </c>
      <c r="BX602">
        <v>0</v>
      </c>
      <c r="BY602">
        <v>65</v>
      </c>
      <c r="BZ602" s="11">
        <v>45778</v>
      </c>
      <c r="CA602">
        <v>151</v>
      </c>
      <c r="CB602" s="12">
        <v>31.3</v>
      </c>
      <c r="CC602" s="13">
        <v>0.7631944444444444</v>
      </c>
      <c r="CD602">
        <v>0</v>
      </c>
      <c r="CE602">
        <v>0</v>
      </c>
      <c r="CG602">
        <v>47</v>
      </c>
      <c r="CH602">
        <v>14</v>
      </c>
      <c r="CI602">
        <v>5</v>
      </c>
      <c r="CJ602">
        <v>18</v>
      </c>
    </row>
    <row r="603" spans="28:89" x14ac:dyDescent="0.3">
      <c r="AB603">
        <v>422</v>
      </c>
      <c r="AC603" t="s">
        <v>745</v>
      </c>
      <c r="AD603">
        <v>35</v>
      </c>
      <c r="AE603" t="s">
        <v>184</v>
      </c>
      <c r="AF603" t="s">
        <v>109</v>
      </c>
      <c r="AG603">
        <v>14</v>
      </c>
      <c r="AH603">
        <v>0</v>
      </c>
      <c r="AI603">
        <v>2</v>
      </c>
      <c r="AJ603">
        <v>2</v>
      </c>
      <c r="AK603">
        <v>-3</v>
      </c>
      <c r="AL603">
        <v>6</v>
      </c>
      <c r="AM603">
        <v>0</v>
      </c>
      <c r="AN603">
        <v>0</v>
      </c>
      <c r="AO603">
        <v>0</v>
      </c>
      <c r="AP603">
        <v>0</v>
      </c>
      <c r="AQ603">
        <v>2</v>
      </c>
      <c r="AR603">
        <v>0</v>
      </c>
      <c r="AS603">
        <v>0</v>
      </c>
      <c r="AT603">
        <v>13</v>
      </c>
      <c r="AU603" s="11" t="s">
        <v>132</v>
      </c>
      <c r="AV603">
        <v>37</v>
      </c>
      <c r="AW603" s="12">
        <v>6.1298611111111114</v>
      </c>
      <c r="AX603" s="13">
        <v>0.4381944444444445</v>
      </c>
      <c r="AY603">
        <v>1</v>
      </c>
      <c r="AZ603">
        <v>2</v>
      </c>
      <c r="BA603" t="s">
        <v>156</v>
      </c>
      <c r="BB603">
        <v>7</v>
      </c>
      <c r="BC603">
        <v>25</v>
      </c>
      <c r="BD603">
        <v>4</v>
      </c>
      <c r="BE603">
        <v>10</v>
      </c>
      <c r="BH603" t="s">
        <v>1592</v>
      </c>
      <c r="BI603">
        <v>39</v>
      </c>
      <c r="BJ603" t="s">
        <v>134</v>
      </c>
      <c r="BK603" t="s">
        <v>109</v>
      </c>
      <c r="BL603">
        <v>72</v>
      </c>
      <c r="BM603">
        <v>11</v>
      </c>
      <c r="BN603">
        <v>4</v>
      </c>
      <c r="BO603">
        <v>16</v>
      </c>
      <c r="BP603">
        <v>-11</v>
      </c>
      <c r="BQ603">
        <v>102</v>
      </c>
      <c r="BR603">
        <v>7</v>
      </c>
      <c r="BS603">
        <v>1</v>
      </c>
      <c r="BT603">
        <v>2</v>
      </c>
      <c r="BU603">
        <v>4</v>
      </c>
      <c r="BV603">
        <v>4</v>
      </c>
      <c r="BW603">
        <v>0</v>
      </c>
      <c r="BX603">
        <v>0</v>
      </c>
      <c r="BY603">
        <v>90</v>
      </c>
      <c r="BZ603" s="11">
        <v>45700</v>
      </c>
      <c r="CA603">
        <v>175</v>
      </c>
      <c r="CB603" s="12">
        <v>37.711805555555557</v>
      </c>
      <c r="CC603" s="13">
        <v>0.52361111111111114</v>
      </c>
      <c r="CD603">
        <v>265</v>
      </c>
      <c r="CE603">
        <v>159</v>
      </c>
      <c r="CF603" t="s">
        <v>1064</v>
      </c>
      <c r="CG603">
        <v>33</v>
      </c>
      <c r="CH603">
        <v>83</v>
      </c>
      <c r="CI603">
        <v>23</v>
      </c>
      <c r="CJ603">
        <v>20</v>
      </c>
      <c r="CK603" t="s">
        <v>1593</v>
      </c>
    </row>
    <row r="604" spans="28:89" x14ac:dyDescent="0.3">
      <c r="AB604">
        <v>423</v>
      </c>
      <c r="AC604" t="s">
        <v>747</v>
      </c>
      <c r="AD604">
        <v>25</v>
      </c>
      <c r="AE604" t="s">
        <v>160</v>
      </c>
      <c r="AF604" t="s">
        <v>105</v>
      </c>
      <c r="AG604">
        <v>52</v>
      </c>
      <c r="AH604">
        <v>6</v>
      </c>
      <c r="AI604">
        <v>12</v>
      </c>
      <c r="AJ604">
        <v>18</v>
      </c>
      <c r="AK604">
        <v>-7</v>
      </c>
      <c r="AL604">
        <v>16</v>
      </c>
      <c r="AM604">
        <v>3</v>
      </c>
      <c r="AN604">
        <v>3</v>
      </c>
      <c r="AO604">
        <v>0</v>
      </c>
      <c r="AP604">
        <v>0</v>
      </c>
      <c r="AQ604">
        <v>11</v>
      </c>
      <c r="AR604">
        <v>1</v>
      </c>
      <c r="AS604">
        <v>0</v>
      </c>
      <c r="AT604">
        <v>43</v>
      </c>
      <c r="AU604" s="11" t="s">
        <v>161</v>
      </c>
      <c r="AV604">
        <v>93</v>
      </c>
      <c r="AW604" s="12">
        <v>26.124305555555555</v>
      </c>
      <c r="AX604" s="13">
        <v>0.50208333333333333</v>
      </c>
      <c r="AY604">
        <v>2</v>
      </c>
      <c r="AZ604">
        <v>7</v>
      </c>
      <c r="BA604" s="11">
        <v>45710</v>
      </c>
      <c r="BB604">
        <v>21</v>
      </c>
      <c r="BC604">
        <v>77</v>
      </c>
      <c r="BD604">
        <v>15</v>
      </c>
      <c r="BE604">
        <v>36</v>
      </c>
      <c r="BH604" t="s">
        <v>832</v>
      </c>
      <c r="BI604">
        <v>30</v>
      </c>
      <c r="BJ604" t="s">
        <v>170</v>
      </c>
      <c r="BK604" t="s">
        <v>109</v>
      </c>
      <c r="BL604">
        <v>69</v>
      </c>
      <c r="BM604">
        <v>7</v>
      </c>
      <c r="BN604">
        <v>8</v>
      </c>
      <c r="BO604">
        <v>15</v>
      </c>
      <c r="BP604">
        <v>4</v>
      </c>
      <c r="BQ604">
        <v>14</v>
      </c>
      <c r="BR604">
        <v>5</v>
      </c>
      <c r="BS604">
        <v>1</v>
      </c>
      <c r="BT604">
        <v>0</v>
      </c>
      <c r="BU604">
        <v>3</v>
      </c>
      <c r="BV604">
        <v>8</v>
      </c>
      <c r="BW604">
        <v>0</v>
      </c>
      <c r="BX604">
        <v>0</v>
      </c>
      <c r="BY604">
        <v>111</v>
      </c>
      <c r="BZ604" s="11">
        <v>45722</v>
      </c>
      <c r="CA604">
        <v>181</v>
      </c>
      <c r="CB604" s="12">
        <v>35.034722222222221</v>
      </c>
      <c r="CC604" s="13">
        <v>0.50763888888888886</v>
      </c>
      <c r="CD604">
        <v>17</v>
      </c>
      <c r="CE604">
        <v>15</v>
      </c>
      <c r="CF604" t="s">
        <v>1442</v>
      </c>
      <c r="CG604">
        <v>33</v>
      </c>
      <c r="CH604">
        <v>130</v>
      </c>
      <c r="CI604">
        <v>31</v>
      </c>
      <c r="CJ604">
        <v>23</v>
      </c>
    </row>
    <row r="605" spans="28:89" x14ac:dyDescent="0.3">
      <c r="AB605">
        <v>423</v>
      </c>
      <c r="AC605" t="s">
        <v>747</v>
      </c>
      <c r="AD605">
        <v>25</v>
      </c>
      <c r="AE605" t="s">
        <v>108</v>
      </c>
      <c r="AF605" t="s">
        <v>105</v>
      </c>
      <c r="AG605">
        <v>28</v>
      </c>
      <c r="AH605">
        <v>4</v>
      </c>
      <c r="AI605">
        <v>4</v>
      </c>
      <c r="AJ605">
        <v>8</v>
      </c>
      <c r="AK605">
        <v>-7</v>
      </c>
      <c r="AL605">
        <v>10</v>
      </c>
      <c r="AM605">
        <v>2</v>
      </c>
      <c r="AN605">
        <v>2</v>
      </c>
      <c r="AO605">
        <v>0</v>
      </c>
      <c r="AP605">
        <v>0</v>
      </c>
      <c r="AQ605">
        <v>4</v>
      </c>
      <c r="AR605">
        <v>0</v>
      </c>
      <c r="AS605">
        <v>0</v>
      </c>
      <c r="AT605">
        <v>27</v>
      </c>
      <c r="AU605" s="11">
        <v>45883</v>
      </c>
      <c r="AV605">
        <v>58</v>
      </c>
      <c r="AW605" s="12">
        <v>14.004861111111111</v>
      </c>
      <c r="AX605" s="13">
        <v>0.5</v>
      </c>
      <c r="AY605">
        <v>0</v>
      </c>
      <c r="AZ605">
        <v>5</v>
      </c>
      <c r="BA605" t="s">
        <v>132</v>
      </c>
      <c r="BB605">
        <v>13</v>
      </c>
      <c r="BC605">
        <v>34</v>
      </c>
      <c r="BD605">
        <v>8</v>
      </c>
      <c r="BE605">
        <v>17</v>
      </c>
      <c r="BH605" t="s">
        <v>485</v>
      </c>
      <c r="BI605">
        <v>30</v>
      </c>
      <c r="BJ605" t="s">
        <v>215</v>
      </c>
      <c r="BK605" t="s">
        <v>109</v>
      </c>
      <c r="BL605">
        <v>67</v>
      </c>
      <c r="BM605">
        <v>5</v>
      </c>
      <c r="BN605">
        <v>10</v>
      </c>
      <c r="BO605">
        <v>15</v>
      </c>
      <c r="BP605">
        <v>-10</v>
      </c>
      <c r="BQ605">
        <v>16</v>
      </c>
      <c r="BR605">
        <v>1</v>
      </c>
      <c r="BS605">
        <v>0</v>
      </c>
      <c r="BT605">
        <v>0</v>
      </c>
      <c r="BU605">
        <v>1</v>
      </c>
      <c r="BV605">
        <v>5</v>
      </c>
      <c r="BW605">
        <v>5</v>
      </c>
      <c r="BX605">
        <v>0</v>
      </c>
      <c r="BY605">
        <v>105</v>
      </c>
      <c r="BZ605" s="11">
        <v>45873</v>
      </c>
      <c r="CA605">
        <v>185</v>
      </c>
      <c r="CB605" s="12">
        <v>38.922222222222224</v>
      </c>
      <c r="CC605" s="13">
        <v>0.58124999999999993</v>
      </c>
      <c r="CD605">
        <v>273</v>
      </c>
      <c r="CE605">
        <v>274</v>
      </c>
      <c r="CF605" t="s">
        <v>110</v>
      </c>
      <c r="CG605">
        <v>47</v>
      </c>
      <c r="CH605">
        <v>24</v>
      </c>
      <c r="CI605">
        <v>17</v>
      </c>
      <c r="CJ605">
        <v>18</v>
      </c>
    </row>
    <row r="606" spans="28:89" x14ac:dyDescent="0.3">
      <c r="AB606">
        <v>423</v>
      </c>
      <c r="AC606" t="s">
        <v>747</v>
      </c>
      <c r="AD606">
        <v>25</v>
      </c>
      <c r="AE606" t="s">
        <v>246</v>
      </c>
      <c r="AF606" t="s">
        <v>105</v>
      </c>
      <c r="AG606">
        <v>24</v>
      </c>
      <c r="AH606">
        <v>2</v>
      </c>
      <c r="AI606">
        <v>8</v>
      </c>
      <c r="AJ606">
        <v>10</v>
      </c>
      <c r="AK606">
        <v>0</v>
      </c>
      <c r="AL606">
        <v>6</v>
      </c>
      <c r="AM606">
        <v>1</v>
      </c>
      <c r="AN606">
        <v>1</v>
      </c>
      <c r="AO606">
        <v>0</v>
      </c>
      <c r="AP606">
        <v>0</v>
      </c>
      <c r="AQ606">
        <v>7</v>
      </c>
      <c r="AR606">
        <v>1</v>
      </c>
      <c r="AS606">
        <v>0</v>
      </c>
      <c r="AT606">
        <v>16</v>
      </c>
      <c r="AU606" s="11">
        <v>45789</v>
      </c>
      <c r="AV606">
        <v>35</v>
      </c>
      <c r="AW606" s="12">
        <v>12.119444444444445</v>
      </c>
      <c r="AX606" s="13">
        <v>0.50486111111111109</v>
      </c>
      <c r="AY606">
        <v>2</v>
      </c>
      <c r="AZ606">
        <v>2</v>
      </c>
      <c r="BA606" t="s">
        <v>106</v>
      </c>
      <c r="BB606">
        <v>8</v>
      </c>
      <c r="BC606">
        <v>43</v>
      </c>
      <c r="BD606">
        <v>7</v>
      </c>
      <c r="BE606">
        <v>19</v>
      </c>
      <c r="BH606" t="s">
        <v>790</v>
      </c>
      <c r="BI606">
        <v>29</v>
      </c>
      <c r="BJ606" t="s">
        <v>201</v>
      </c>
      <c r="BK606" t="s">
        <v>109</v>
      </c>
      <c r="BL606">
        <v>32</v>
      </c>
      <c r="BM606">
        <v>7</v>
      </c>
      <c r="BN606">
        <v>8</v>
      </c>
      <c r="BO606">
        <v>15</v>
      </c>
      <c r="BP606">
        <v>-7</v>
      </c>
      <c r="BQ606">
        <v>12</v>
      </c>
      <c r="BR606">
        <v>5</v>
      </c>
      <c r="BS606">
        <v>4</v>
      </c>
      <c r="BT606">
        <v>1</v>
      </c>
      <c r="BU606">
        <v>1</v>
      </c>
      <c r="BV606">
        <v>7</v>
      </c>
      <c r="BW606">
        <v>1</v>
      </c>
      <c r="BX606">
        <v>0</v>
      </c>
      <c r="BY606">
        <v>48</v>
      </c>
      <c r="BZ606" s="11">
        <v>45822</v>
      </c>
      <c r="CA606">
        <v>90</v>
      </c>
      <c r="CB606" s="12">
        <v>16.889583333333334</v>
      </c>
      <c r="CC606" s="13">
        <v>0.52777777777777779</v>
      </c>
      <c r="CD606">
        <v>82</v>
      </c>
      <c r="CE606">
        <v>81</v>
      </c>
      <c r="CF606" t="s">
        <v>212</v>
      </c>
      <c r="CG606">
        <v>11</v>
      </c>
      <c r="CH606">
        <v>8</v>
      </c>
      <c r="CI606">
        <v>18</v>
      </c>
      <c r="CJ606">
        <v>12</v>
      </c>
    </row>
    <row r="607" spans="28:89" x14ac:dyDescent="0.3">
      <c r="AB607">
        <v>424</v>
      </c>
      <c r="AC607" t="s">
        <v>748</v>
      </c>
      <c r="AD607">
        <v>32</v>
      </c>
      <c r="AE607" t="s">
        <v>155</v>
      </c>
      <c r="AF607" t="s">
        <v>109</v>
      </c>
      <c r="AG607">
        <v>62</v>
      </c>
      <c r="AH607">
        <v>6</v>
      </c>
      <c r="AI607">
        <v>11</v>
      </c>
      <c r="AJ607">
        <v>17</v>
      </c>
      <c r="AK607">
        <v>-4</v>
      </c>
      <c r="AL607">
        <v>16</v>
      </c>
      <c r="AM607">
        <v>5</v>
      </c>
      <c r="AN607">
        <v>1</v>
      </c>
      <c r="AO607">
        <v>0</v>
      </c>
      <c r="AP607">
        <v>0</v>
      </c>
      <c r="AQ607">
        <v>11</v>
      </c>
      <c r="AR607">
        <v>0</v>
      </c>
      <c r="AS607">
        <v>0</v>
      </c>
      <c r="AT607">
        <v>105</v>
      </c>
      <c r="AU607" s="11">
        <v>45843</v>
      </c>
      <c r="AV607">
        <v>190</v>
      </c>
      <c r="AW607" s="12">
        <v>32.02708333333333</v>
      </c>
      <c r="AX607" s="13">
        <v>0.51666666666666672</v>
      </c>
      <c r="AY607">
        <v>207</v>
      </c>
      <c r="AZ607">
        <v>230</v>
      </c>
      <c r="BA607" t="s">
        <v>260</v>
      </c>
      <c r="BB607">
        <v>28</v>
      </c>
      <c r="BC607">
        <v>101</v>
      </c>
      <c r="BD607">
        <v>12</v>
      </c>
      <c r="BE607">
        <v>35</v>
      </c>
      <c r="BH607" t="s">
        <v>1147</v>
      </c>
      <c r="BI607">
        <v>25</v>
      </c>
      <c r="BJ607" t="s">
        <v>317</v>
      </c>
      <c r="BK607" t="s">
        <v>124</v>
      </c>
      <c r="BL607">
        <v>52</v>
      </c>
      <c r="BM607">
        <v>5</v>
      </c>
      <c r="BN607">
        <v>10</v>
      </c>
      <c r="BO607">
        <v>15</v>
      </c>
      <c r="BP607">
        <v>1</v>
      </c>
      <c r="BQ607">
        <v>64</v>
      </c>
      <c r="BR607">
        <v>7</v>
      </c>
      <c r="BS607">
        <v>0</v>
      </c>
      <c r="BT607">
        <v>0</v>
      </c>
      <c r="BU607">
        <v>0</v>
      </c>
      <c r="BV607">
        <v>9</v>
      </c>
      <c r="BW607">
        <v>1</v>
      </c>
      <c r="BX607">
        <v>0</v>
      </c>
      <c r="BY607">
        <v>76</v>
      </c>
      <c r="BZ607" s="11">
        <v>45814</v>
      </c>
      <c r="CA607">
        <v>133</v>
      </c>
      <c r="CB607" s="12">
        <v>26.125694444444445</v>
      </c>
      <c r="CC607" s="13">
        <v>0.50208333333333333</v>
      </c>
      <c r="CD607">
        <v>5</v>
      </c>
      <c r="CE607">
        <v>11</v>
      </c>
      <c r="CF607" s="11">
        <v>45747</v>
      </c>
      <c r="CG607">
        <v>14</v>
      </c>
      <c r="CH607">
        <v>127</v>
      </c>
      <c r="CI607">
        <v>17</v>
      </c>
      <c r="CJ607">
        <v>9</v>
      </c>
    </row>
    <row r="608" spans="28:89" x14ac:dyDescent="0.3">
      <c r="AB608">
        <v>425</v>
      </c>
      <c r="AC608" t="s">
        <v>749</v>
      </c>
      <c r="AD608">
        <v>31</v>
      </c>
      <c r="AE608" t="s">
        <v>152</v>
      </c>
      <c r="AF608" t="s">
        <v>109</v>
      </c>
      <c r="AG608">
        <v>46</v>
      </c>
      <c r="AH608">
        <v>10</v>
      </c>
      <c r="AI608">
        <v>7</v>
      </c>
      <c r="AJ608">
        <v>17</v>
      </c>
      <c r="AK608">
        <v>7</v>
      </c>
      <c r="AL608">
        <v>4</v>
      </c>
      <c r="AM608">
        <v>10</v>
      </c>
      <c r="AN608">
        <v>0</v>
      </c>
      <c r="AO608">
        <v>0</v>
      </c>
      <c r="AP608">
        <v>2</v>
      </c>
      <c r="AQ608">
        <v>7</v>
      </c>
      <c r="AR608">
        <v>0</v>
      </c>
      <c r="AS608">
        <v>0</v>
      </c>
      <c r="AT608">
        <v>66</v>
      </c>
      <c r="AU608" s="11">
        <v>45703</v>
      </c>
      <c r="AV608">
        <v>122</v>
      </c>
      <c r="AW608" s="12">
        <v>21.938194444444445</v>
      </c>
      <c r="AX608" s="13">
        <v>0.4770833333333333</v>
      </c>
      <c r="AY608">
        <v>70</v>
      </c>
      <c r="AZ608">
        <v>76</v>
      </c>
      <c r="BA608" t="s">
        <v>502</v>
      </c>
      <c r="BB608">
        <v>17</v>
      </c>
      <c r="BC608">
        <v>26</v>
      </c>
      <c r="BD608">
        <v>9</v>
      </c>
      <c r="BE608">
        <v>23</v>
      </c>
      <c r="BH608" t="s">
        <v>1023</v>
      </c>
      <c r="BI608">
        <v>22</v>
      </c>
      <c r="BJ608" t="s">
        <v>236</v>
      </c>
      <c r="BK608" t="s">
        <v>105</v>
      </c>
      <c r="BL608">
        <v>51</v>
      </c>
      <c r="BM608">
        <v>7</v>
      </c>
      <c r="BN608">
        <v>8</v>
      </c>
      <c r="BO608">
        <v>15</v>
      </c>
      <c r="BP608">
        <v>-23</v>
      </c>
      <c r="BQ608">
        <v>12</v>
      </c>
      <c r="BR608">
        <v>3</v>
      </c>
      <c r="BS608">
        <v>2</v>
      </c>
      <c r="BT608">
        <v>0</v>
      </c>
      <c r="BU608">
        <v>0</v>
      </c>
      <c r="BV608">
        <v>7</v>
      </c>
      <c r="BW608">
        <v>1</v>
      </c>
      <c r="BX608">
        <v>0</v>
      </c>
      <c r="BY608">
        <v>101</v>
      </c>
      <c r="BZ608" s="11">
        <v>45906</v>
      </c>
      <c r="CA608">
        <v>211</v>
      </c>
      <c r="CB608" s="12">
        <v>25.079861111111111</v>
      </c>
      <c r="CC608" s="13">
        <v>0.4916666666666667</v>
      </c>
      <c r="CD608">
        <v>0</v>
      </c>
      <c r="CE608">
        <v>1</v>
      </c>
      <c r="CF608" t="s">
        <v>132</v>
      </c>
      <c r="CG608">
        <v>14</v>
      </c>
      <c r="CH608">
        <v>33</v>
      </c>
      <c r="CI608">
        <v>11</v>
      </c>
      <c r="CJ608">
        <v>15</v>
      </c>
    </row>
    <row r="609" spans="28:89" x14ac:dyDescent="0.3">
      <c r="AB609">
        <v>426</v>
      </c>
      <c r="AC609" t="s">
        <v>750</v>
      </c>
      <c r="AD609">
        <v>27</v>
      </c>
      <c r="AE609" t="s">
        <v>104</v>
      </c>
      <c r="AF609" t="s">
        <v>198</v>
      </c>
      <c r="AG609">
        <v>62</v>
      </c>
      <c r="AH609">
        <v>12</v>
      </c>
      <c r="AI609">
        <v>5</v>
      </c>
      <c r="AJ609">
        <v>17</v>
      </c>
      <c r="AK609">
        <v>-2</v>
      </c>
      <c r="AL609">
        <v>21</v>
      </c>
      <c r="AM609">
        <v>8</v>
      </c>
      <c r="AN609">
        <v>4</v>
      </c>
      <c r="AO609">
        <v>0</v>
      </c>
      <c r="AP609">
        <v>2</v>
      </c>
      <c r="AQ609">
        <v>5</v>
      </c>
      <c r="AR609">
        <v>0</v>
      </c>
      <c r="AS609">
        <v>0</v>
      </c>
      <c r="AT609">
        <v>64</v>
      </c>
      <c r="AU609" s="11">
        <v>45887</v>
      </c>
      <c r="AV609">
        <v>115</v>
      </c>
      <c r="AW609" s="12">
        <v>31.341666666666669</v>
      </c>
      <c r="AX609" s="13">
        <v>0.50555555555555554</v>
      </c>
      <c r="AY609">
        <v>4</v>
      </c>
      <c r="AZ609">
        <v>7</v>
      </c>
      <c r="BA609" t="s">
        <v>612</v>
      </c>
      <c r="BB609">
        <v>19</v>
      </c>
      <c r="BC609">
        <v>124</v>
      </c>
      <c r="BD609">
        <v>9</v>
      </c>
      <c r="BE609">
        <v>27</v>
      </c>
      <c r="BH609" t="s">
        <v>1267</v>
      </c>
      <c r="BI609">
        <v>19</v>
      </c>
      <c r="BJ609" t="s">
        <v>271</v>
      </c>
      <c r="BK609" t="s">
        <v>126</v>
      </c>
      <c r="BL609">
        <v>76</v>
      </c>
      <c r="BM609">
        <v>5</v>
      </c>
      <c r="BN609">
        <v>10</v>
      </c>
      <c r="BO609">
        <v>15</v>
      </c>
      <c r="BP609">
        <v>11</v>
      </c>
      <c r="BQ609">
        <v>8</v>
      </c>
      <c r="BR609">
        <v>6</v>
      </c>
      <c r="BS609">
        <v>0</v>
      </c>
      <c r="BT609">
        <v>0</v>
      </c>
      <c r="BU609">
        <v>2</v>
      </c>
      <c r="BV609">
        <v>3</v>
      </c>
      <c r="BW609">
        <v>7</v>
      </c>
      <c r="BX609">
        <v>0</v>
      </c>
      <c r="BY609">
        <v>93</v>
      </c>
      <c r="BZ609" s="11">
        <v>45752</v>
      </c>
      <c r="CA609">
        <v>226</v>
      </c>
      <c r="CB609" s="12">
        <v>62.118749999999999</v>
      </c>
      <c r="CC609" s="13">
        <v>0.81736111111111109</v>
      </c>
      <c r="CD609">
        <v>0</v>
      </c>
      <c r="CE609">
        <v>0</v>
      </c>
      <c r="CG609">
        <v>82</v>
      </c>
      <c r="CH609">
        <v>26</v>
      </c>
      <c r="CI609">
        <v>23</v>
      </c>
      <c r="CJ609">
        <v>72</v>
      </c>
    </row>
    <row r="610" spans="28:89" x14ac:dyDescent="0.3">
      <c r="AB610">
        <v>427</v>
      </c>
      <c r="AC610" t="s">
        <v>751</v>
      </c>
      <c r="AD610">
        <v>28</v>
      </c>
      <c r="AE610" t="s">
        <v>145</v>
      </c>
      <c r="AF610" t="s">
        <v>126</v>
      </c>
      <c r="AG610">
        <v>76</v>
      </c>
      <c r="AH610">
        <v>6</v>
      </c>
      <c r="AI610">
        <v>11</v>
      </c>
      <c r="AJ610">
        <v>17</v>
      </c>
      <c r="AK610">
        <v>19</v>
      </c>
      <c r="AL610">
        <v>49</v>
      </c>
      <c r="AM610">
        <v>6</v>
      </c>
      <c r="AN610">
        <v>0</v>
      </c>
      <c r="AO610">
        <v>0</v>
      </c>
      <c r="AP610">
        <v>2</v>
      </c>
      <c r="AQ610">
        <v>10</v>
      </c>
      <c r="AR610">
        <v>0</v>
      </c>
      <c r="AS610">
        <v>1</v>
      </c>
      <c r="AT610">
        <v>110</v>
      </c>
      <c r="AU610" s="11">
        <v>45782</v>
      </c>
      <c r="AV610">
        <v>292</v>
      </c>
      <c r="AW610" s="12">
        <v>59.71180555555555</v>
      </c>
      <c r="AX610" s="12">
        <v>0.78541666666666676</v>
      </c>
      <c r="AY610">
        <v>0</v>
      </c>
      <c r="AZ610">
        <v>0</v>
      </c>
      <c r="BB610">
        <v>62</v>
      </c>
      <c r="BC610">
        <v>64</v>
      </c>
      <c r="BD610">
        <v>25</v>
      </c>
      <c r="BE610">
        <v>77</v>
      </c>
      <c r="BH610" t="s">
        <v>1594</v>
      </c>
      <c r="BI610">
        <v>28</v>
      </c>
      <c r="BJ610" t="s">
        <v>193</v>
      </c>
      <c r="BK610" t="s">
        <v>124</v>
      </c>
      <c r="BL610">
        <v>74</v>
      </c>
      <c r="BM610">
        <v>11</v>
      </c>
      <c r="BN610">
        <v>4</v>
      </c>
      <c r="BO610">
        <v>15</v>
      </c>
      <c r="BP610">
        <v>-6</v>
      </c>
      <c r="BQ610">
        <v>33</v>
      </c>
      <c r="BR610">
        <v>5</v>
      </c>
      <c r="BS610">
        <v>0</v>
      </c>
      <c r="BT610">
        <v>0</v>
      </c>
      <c r="BU610">
        <v>2</v>
      </c>
      <c r="BV610">
        <v>4</v>
      </c>
      <c r="BW610">
        <v>0</v>
      </c>
      <c r="BX610">
        <v>0</v>
      </c>
      <c r="BY610">
        <v>91</v>
      </c>
      <c r="BZ610" s="11">
        <v>45669</v>
      </c>
      <c r="CA610">
        <v>173</v>
      </c>
      <c r="CB610" s="12">
        <v>37.375694444444441</v>
      </c>
      <c r="CC610" s="13">
        <v>0.50486111111111109</v>
      </c>
      <c r="CD610">
        <v>15</v>
      </c>
      <c r="CE610">
        <v>22</v>
      </c>
      <c r="CF610" t="s">
        <v>1595</v>
      </c>
      <c r="CG610">
        <v>20</v>
      </c>
      <c r="CH610">
        <v>55</v>
      </c>
      <c r="CI610">
        <v>18</v>
      </c>
      <c r="CJ610">
        <v>20</v>
      </c>
    </row>
    <row r="611" spans="28:89" x14ac:dyDescent="0.3">
      <c r="AB611">
        <v>428</v>
      </c>
      <c r="AC611" t="s">
        <v>753</v>
      </c>
      <c r="AD611">
        <v>29</v>
      </c>
      <c r="AE611" t="s">
        <v>310</v>
      </c>
      <c r="AF611" t="s">
        <v>126</v>
      </c>
      <c r="AG611">
        <v>30</v>
      </c>
      <c r="AH611">
        <v>4</v>
      </c>
      <c r="AI611">
        <v>13</v>
      </c>
      <c r="AJ611">
        <v>17</v>
      </c>
      <c r="AK611">
        <v>-5</v>
      </c>
      <c r="AL611">
        <v>8</v>
      </c>
      <c r="AM611">
        <v>4</v>
      </c>
      <c r="AN611">
        <v>0</v>
      </c>
      <c r="AO611">
        <v>0</v>
      </c>
      <c r="AP611">
        <v>1</v>
      </c>
      <c r="AQ611">
        <v>10</v>
      </c>
      <c r="AR611">
        <v>3</v>
      </c>
      <c r="AS611">
        <v>0</v>
      </c>
      <c r="AT611">
        <v>64</v>
      </c>
      <c r="AU611" s="11">
        <v>45722</v>
      </c>
      <c r="AV611">
        <v>139</v>
      </c>
      <c r="AW611" s="12">
        <v>29.2</v>
      </c>
      <c r="AX611" s="13">
        <v>0.97361111111111109</v>
      </c>
      <c r="AY611">
        <v>0</v>
      </c>
      <c r="AZ611">
        <v>0</v>
      </c>
      <c r="BB611">
        <v>37</v>
      </c>
      <c r="BC611">
        <v>13</v>
      </c>
      <c r="BD611">
        <v>6</v>
      </c>
      <c r="BE611">
        <v>37</v>
      </c>
      <c r="BH611" t="s">
        <v>707</v>
      </c>
      <c r="BI611">
        <v>26</v>
      </c>
      <c r="BJ611" t="s">
        <v>236</v>
      </c>
      <c r="BK611" t="s">
        <v>109</v>
      </c>
      <c r="BL611">
        <v>62</v>
      </c>
      <c r="BM611">
        <v>7</v>
      </c>
      <c r="BN611">
        <v>8</v>
      </c>
      <c r="BO611">
        <v>15</v>
      </c>
      <c r="BP611">
        <v>-3</v>
      </c>
      <c r="BQ611">
        <v>14</v>
      </c>
      <c r="BR611">
        <v>4</v>
      </c>
      <c r="BS611">
        <v>3</v>
      </c>
      <c r="BT611">
        <v>2</v>
      </c>
      <c r="BU611">
        <v>2</v>
      </c>
      <c r="BV611">
        <v>7</v>
      </c>
      <c r="BW611">
        <v>0</v>
      </c>
      <c r="BX611">
        <v>1</v>
      </c>
      <c r="BY611">
        <v>76</v>
      </c>
      <c r="BZ611" s="11">
        <v>45697</v>
      </c>
      <c r="CA611">
        <v>128</v>
      </c>
      <c r="CB611" s="12">
        <v>30.537499999999998</v>
      </c>
      <c r="CC611" s="13">
        <v>0.49236111111111108</v>
      </c>
      <c r="CD611">
        <v>171</v>
      </c>
      <c r="CE611">
        <v>194</v>
      </c>
      <c r="CF611" t="s">
        <v>302</v>
      </c>
      <c r="CG611">
        <v>28</v>
      </c>
      <c r="CH611">
        <v>64</v>
      </c>
      <c r="CI611">
        <v>11</v>
      </c>
      <c r="CJ611">
        <v>13</v>
      </c>
    </row>
    <row r="612" spans="28:89" x14ac:dyDescent="0.3">
      <c r="AB612">
        <v>429</v>
      </c>
      <c r="AC612" t="s">
        <v>775</v>
      </c>
      <c r="AD612">
        <v>22</v>
      </c>
      <c r="AE612" t="s">
        <v>155</v>
      </c>
      <c r="AF612" t="s">
        <v>105</v>
      </c>
      <c r="AG612">
        <v>47</v>
      </c>
      <c r="AH612">
        <v>5</v>
      </c>
      <c r="AI612">
        <v>12</v>
      </c>
      <c r="AJ612">
        <v>17</v>
      </c>
      <c r="AK612">
        <v>-2</v>
      </c>
      <c r="AL612">
        <v>8</v>
      </c>
      <c r="AM612">
        <v>3</v>
      </c>
      <c r="AN612">
        <v>2</v>
      </c>
      <c r="AO612">
        <v>0</v>
      </c>
      <c r="AP612">
        <v>0</v>
      </c>
      <c r="AQ612">
        <v>11</v>
      </c>
      <c r="AR612">
        <v>1</v>
      </c>
      <c r="AS612">
        <v>0</v>
      </c>
      <c r="AT612">
        <v>77</v>
      </c>
      <c r="AU612" s="11">
        <v>45783</v>
      </c>
      <c r="AV612">
        <v>169</v>
      </c>
      <c r="AW612" s="12">
        <v>26.417361111111109</v>
      </c>
      <c r="AX612" s="13">
        <v>0.56180555555555556</v>
      </c>
      <c r="AY612">
        <v>32</v>
      </c>
      <c r="AZ612">
        <v>49</v>
      </c>
      <c r="BA612" s="11" t="s">
        <v>1057</v>
      </c>
      <c r="BB612">
        <v>14</v>
      </c>
      <c r="BC612">
        <v>42</v>
      </c>
      <c r="BD612">
        <v>8</v>
      </c>
      <c r="BE612">
        <v>22</v>
      </c>
      <c r="BH612" t="s">
        <v>1299</v>
      </c>
      <c r="BI612">
        <v>25</v>
      </c>
      <c r="BJ612" t="s">
        <v>160</v>
      </c>
      <c r="BK612" t="s">
        <v>124</v>
      </c>
      <c r="BL612">
        <v>28</v>
      </c>
      <c r="BM612">
        <v>11</v>
      </c>
      <c r="BN612">
        <v>4</v>
      </c>
      <c r="BO612">
        <v>15</v>
      </c>
      <c r="BP612">
        <v>-39</v>
      </c>
      <c r="BQ612">
        <v>20</v>
      </c>
      <c r="BR612">
        <v>5</v>
      </c>
      <c r="BS612">
        <v>0</v>
      </c>
      <c r="BT612">
        <v>0</v>
      </c>
      <c r="BU612">
        <v>2</v>
      </c>
      <c r="BV612">
        <v>4</v>
      </c>
      <c r="BW612">
        <v>0</v>
      </c>
      <c r="BX612">
        <v>0</v>
      </c>
      <c r="BY612">
        <v>72</v>
      </c>
      <c r="BZ612" s="11">
        <v>45731</v>
      </c>
      <c r="CA612">
        <v>128</v>
      </c>
      <c r="CB612" s="12">
        <v>18.956944444444442</v>
      </c>
      <c r="CC612" s="13">
        <v>0.67708333333333337</v>
      </c>
      <c r="CD612">
        <v>9</v>
      </c>
      <c r="CE612">
        <v>10</v>
      </c>
      <c r="CF612" t="s">
        <v>260</v>
      </c>
      <c r="CG612">
        <v>12</v>
      </c>
      <c r="CH612">
        <v>12</v>
      </c>
      <c r="CI612">
        <v>6</v>
      </c>
      <c r="CJ612">
        <v>9</v>
      </c>
    </row>
    <row r="613" spans="28:89" x14ac:dyDescent="0.3">
      <c r="AB613">
        <v>430</v>
      </c>
      <c r="AC613" t="s">
        <v>754</v>
      </c>
      <c r="AD613">
        <v>35</v>
      </c>
      <c r="AE613" t="s">
        <v>236</v>
      </c>
      <c r="AF613" t="s">
        <v>126</v>
      </c>
      <c r="AG613">
        <v>28</v>
      </c>
      <c r="AH613">
        <v>4</v>
      </c>
      <c r="AI613">
        <v>13</v>
      </c>
      <c r="AJ613">
        <v>17</v>
      </c>
      <c r="AK613">
        <v>9</v>
      </c>
      <c r="AL613">
        <v>20</v>
      </c>
      <c r="AM613">
        <v>3</v>
      </c>
      <c r="AN613">
        <v>0</v>
      </c>
      <c r="AO613">
        <v>1</v>
      </c>
      <c r="AP613">
        <v>1</v>
      </c>
      <c r="AQ613">
        <v>7</v>
      </c>
      <c r="AR613">
        <v>6</v>
      </c>
      <c r="AS613">
        <v>0</v>
      </c>
      <c r="AT613">
        <v>42</v>
      </c>
      <c r="AU613" s="11">
        <v>45786</v>
      </c>
      <c r="AV613">
        <v>107</v>
      </c>
      <c r="AW613" s="12">
        <v>28.344444444444445</v>
      </c>
      <c r="AX613" s="13">
        <v>1.0125</v>
      </c>
      <c r="AY613">
        <v>0</v>
      </c>
      <c r="AZ613">
        <v>0</v>
      </c>
      <c r="BB613">
        <v>43</v>
      </c>
      <c r="BC613">
        <v>26</v>
      </c>
      <c r="BD613">
        <v>7</v>
      </c>
      <c r="BE613">
        <v>46</v>
      </c>
      <c r="BH613" t="s">
        <v>801</v>
      </c>
      <c r="BI613">
        <v>31</v>
      </c>
      <c r="BJ613" t="s">
        <v>284</v>
      </c>
      <c r="BK613" t="s">
        <v>126</v>
      </c>
      <c r="BL613">
        <v>82</v>
      </c>
      <c r="BM613">
        <v>2</v>
      </c>
      <c r="BN613">
        <v>13</v>
      </c>
      <c r="BO613">
        <v>15</v>
      </c>
      <c r="BP613">
        <v>-30</v>
      </c>
      <c r="BQ613">
        <v>19</v>
      </c>
      <c r="BR613">
        <v>7</v>
      </c>
      <c r="BS613">
        <v>4</v>
      </c>
      <c r="BT613">
        <v>0</v>
      </c>
      <c r="BU613">
        <v>0</v>
      </c>
      <c r="BV613">
        <v>11</v>
      </c>
      <c r="BW613">
        <v>0</v>
      </c>
      <c r="BX613">
        <v>2</v>
      </c>
      <c r="BY613">
        <v>108</v>
      </c>
      <c r="BZ613" s="11">
        <v>45901</v>
      </c>
      <c r="CA613">
        <v>213</v>
      </c>
      <c r="CB613" s="12">
        <v>67.132638888888891</v>
      </c>
      <c r="CC613" s="13">
        <v>0.81874999999999998</v>
      </c>
      <c r="CD613">
        <v>0</v>
      </c>
      <c r="CE613">
        <v>0</v>
      </c>
      <c r="CG613">
        <v>177</v>
      </c>
      <c r="CH613">
        <v>110</v>
      </c>
      <c r="CI613">
        <v>33</v>
      </c>
      <c r="CJ613">
        <v>29</v>
      </c>
    </row>
    <row r="614" spans="28:89" x14ac:dyDescent="0.3">
      <c r="AB614">
        <v>431</v>
      </c>
      <c r="AC614" t="s">
        <v>755</v>
      </c>
      <c r="AD614">
        <v>26</v>
      </c>
      <c r="AE614" t="s">
        <v>246</v>
      </c>
      <c r="AF614" t="s">
        <v>126</v>
      </c>
      <c r="AG614">
        <v>77</v>
      </c>
      <c r="AH614">
        <v>5</v>
      </c>
      <c r="AI614">
        <v>12</v>
      </c>
      <c r="AJ614">
        <v>17</v>
      </c>
      <c r="AK614">
        <v>-28</v>
      </c>
      <c r="AL614">
        <v>53</v>
      </c>
      <c r="AM614">
        <v>5</v>
      </c>
      <c r="AN614">
        <v>0</v>
      </c>
      <c r="AO614">
        <v>0</v>
      </c>
      <c r="AP614">
        <v>1</v>
      </c>
      <c r="AQ614">
        <v>11</v>
      </c>
      <c r="AR614">
        <v>0</v>
      </c>
      <c r="AS614">
        <v>1</v>
      </c>
      <c r="AT614">
        <v>74</v>
      </c>
      <c r="AU614" s="11">
        <v>45875</v>
      </c>
      <c r="AV614">
        <v>198</v>
      </c>
      <c r="AW614" s="12">
        <v>68.802083333333329</v>
      </c>
      <c r="AX614" s="13">
        <v>0.89374999999999993</v>
      </c>
      <c r="AY614">
        <v>0</v>
      </c>
      <c r="AZ614">
        <v>0</v>
      </c>
      <c r="BB614">
        <v>123</v>
      </c>
      <c r="BC614">
        <v>148</v>
      </c>
      <c r="BD614">
        <v>36</v>
      </c>
      <c r="BE614">
        <v>77</v>
      </c>
      <c r="BH614" t="s">
        <v>588</v>
      </c>
      <c r="BI614">
        <v>28</v>
      </c>
      <c r="BJ614" t="s">
        <v>208</v>
      </c>
      <c r="BK614" t="s">
        <v>105</v>
      </c>
      <c r="BL614">
        <v>51</v>
      </c>
      <c r="BM614">
        <v>7</v>
      </c>
      <c r="BN614">
        <v>8</v>
      </c>
      <c r="BO614">
        <v>15</v>
      </c>
      <c r="BP614">
        <v>11</v>
      </c>
      <c r="BQ614">
        <v>20</v>
      </c>
      <c r="BR614">
        <v>5</v>
      </c>
      <c r="BS614">
        <v>0</v>
      </c>
      <c r="BT614">
        <v>0</v>
      </c>
      <c r="BU614">
        <v>1</v>
      </c>
      <c r="BV614">
        <v>6</v>
      </c>
      <c r="BW614">
        <v>2</v>
      </c>
      <c r="BX614">
        <v>0</v>
      </c>
      <c r="BY614">
        <v>66</v>
      </c>
      <c r="BZ614" s="11">
        <v>45818</v>
      </c>
      <c r="CA614">
        <v>127</v>
      </c>
      <c r="CB614" s="12">
        <v>24.584027777777777</v>
      </c>
      <c r="CC614" s="13">
        <v>0.48194444444444445</v>
      </c>
      <c r="CD614">
        <v>0</v>
      </c>
      <c r="CE614">
        <v>2</v>
      </c>
      <c r="CF614" t="s">
        <v>132</v>
      </c>
      <c r="CG614">
        <v>10</v>
      </c>
      <c r="CH614">
        <v>22</v>
      </c>
      <c r="CI614">
        <v>16</v>
      </c>
      <c r="CJ614">
        <v>8</v>
      </c>
    </row>
    <row r="615" spans="28:89" x14ac:dyDescent="0.3">
      <c r="AB615">
        <v>432</v>
      </c>
      <c r="AC615" t="s">
        <v>756</v>
      </c>
      <c r="AD615">
        <v>28</v>
      </c>
      <c r="AE615" t="s">
        <v>170</v>
      </c>
      <c r="AF615" t="s">
        <v>124</v>
      </c>
      <c r="AG615">
        <v>78</v>
      </c>
      <c r="AH615">
        <v>6</v>
      </c>
      <c r="AI615">
        <v>11</v>
      </c>
      <c r="AJ615">
        <v>17</v>
      </c>
      <c r="AK615">
        <v>4</v>
      </c>
      <c r="AL615">
        <v>114</v>
      </c>
      <c r="AM615">
        <v>5</v>
      </c>
      <c r="AN615">
        <v>0</v>
      </c>
      <c r="AO615">
        <v>1</v>
      </c>
      <c r="AP615">
        <v>3</v>
      </c>
      <c r="AQ615">
        <v>11</v>
      </c>
      <c r="AR615">
        <v>0</v>
      </c>
      <c r="AS615">
        <v>0</v>
      </c>
      <c r="AT615">
        <v>83</v>
      </c>
      <c r="AU615" s="11">
        <v>45695</v>
      </c>
      <c r="AV615">
        <v>153</v>
      </c>
      <c r="AW615" s="12">
        <v>30.907638888888886</v>
      </c>
      <c r="AX615" s="13">
        <v>0.39652777777777781</v>
      </c>
      <c r="AY615">
        <v>14</v>
      </c>
      <c r="AZ615">
        <v>30</v>
      </c>
      <c r="BA615" s="11">
        <v>45900</v>
      </c>
      <c r="BB615">
        <v>27</v>
      </c>
      <c r="BC615">
        <v>210</v>
      </c>
      <c r="BD615">
        <v>8</v>
      </c>
      <c r="BE615">
        <v>40</v>
      </c>
      <c r="BJ615" t="s">
        <v>71</v>
      </c>
      <c r="BK615" t="s">
        <v>72</v>
      </c>
      <c r="BL615" t="s">
        <v>73</v>
      </c>
      <c r="BM615" t="s">
        <v>74</v>
      </c>
      <c r="BN615" t="s">
        <v>75</v>
      </c>
      <c r="BO615">
        <v>15</v>
      </c>
      <c r="BP615">
        <v>-1</v>
      </c>
      <c r="BQ615">
        <v>6</v>
      </c>
      <c r="BR615">
        <v>9</v>
      </c>
      <c r="BS615">
        <v>2</v>
      </c>
    </row>
    <row r="616" spans="28:89" x14ac:dyDescent="0.3">
      <c r="AB616">
        <v>433</v>
      </c>
      <c r="AC616" t="s">
        <v>781</v>
      </c>
      <c r="AD616">
        <v>26</v>
      </c>
      <c r="AE616" t="s">
        <v>115</v>
      </c>
      <c r="AF616" t="s">
        <v>124</v>
      </c>
      <c r="AG616">
        <v>70</v>
      </c>
      <c r="AH616">
        <v>10</v>
      </c>
      <c r="AI616">
        <v>7</v>
      </c>
      <c r="AJ616">
        <v>17</v>
      </c>
      <c r="AK616">
        <v>2</v>
      </c>
      <c r="AL616">
        <v>17</v>
      </c>
      <c r="AM616">
        <v>10</v>
      </c>
      <c r="AN616">
        <v>0</v>
      </c>
      <c r="AO616">
        <v>0</v>
      </c>
      <c r="AP616">
        <v>2</v>
      </c>
      <c r="AQ616">
        <v>7</v>
      </c>
      <c r="AR616">
        <v>0</v>
      </c>
      <c r="AS616">
        <v>0</v>
      </c>
      <c r="AT616">
        <v>79</v>
      </c>
      <c r="AU616" s="11">
        <v>45850</v>
      </c>
      <c r="AV616">
        <v>152</v>
      </c>
      <c r="AW616" s="12">
        <v>32.706250000000004</v>
      </c>
      <c r="AX616" s="13">
        <v>0.46736111111111112</v>
      </c>
      <c r="AY616">
        <v>0</v>
      </c>
      <c r="AZ616">
        <v>2</v>
      </c>
      <c r="BA616" t="s">
        <v>132</v>
      </c>
      <c r="BB616">
        <v>25</v>
      </c>
      <c r="BC616">
        <v>170</v>
      </c>
      <c r="BD616">
        <v>8</v>
      </c>
      <c r="BE616">
        <v>31</v>
      </c>
      <c r="BH616" t="s">
        <v>77</v>
      </c>
      <c r="BI616" t="s">
        <v>78</v>
      </c>
      <c r="BJ616" t="s">
        <v>79</v>
      </c>
      <c r="BK616" t="s">
        <v>80</v>
      </c>
      <c r="BL616" t="s">
        <v>3</v>
      </c>
      <c r="BM616" t="s">
        <v>4</v>
      </c>
      <c r="BN616" t="s">
        <v>5</v>
      </c>
      <c r="BO616">
        <v>15</v>
      </c>
      <c r="BP616">
        <v>-2</v>
      </c>
      <c r="BQ616">
        <v>37</v>
      </c>
      <c r="BR616">
        <v>2</v>
      </c>
      <c r="BS616">
        <v>0</v>
      </c>
      <c r="BT616" t="s">
        <v>85</v>
      </c>
      <c r="BU616" t="s">
        <v>86</v>
      </c>
      <c r="BV616" t="s">
        <v>87</v>
      </c>
      <c r="BW616" t="s">
        <v>88</v>
      </c>
      <c r="BX616" t="s">
        <v>89</v>
      </c>
      <c r="BY616" t="s">
        <v>90</v>
      </c>
      <c r="BZ616" t="s">
        <v>91</v>
      </c>
      <c r="CA616" t="s">
        <v>92</v>
      </c>
      <c r="CB616" t="s">
        <v>93</v>
      </c>
      <c r="CC616" t="s">
        <v>94</v>
      </c>
      <c r="CD616" t="s">
        <v>95</v>
      </c>
      <c r="CE616" t="s">
        <v>96</v>
      </c>
      <c r="CF616" t="s">
        <v>97</v>
      </c>
      <c r="CG616" t="s">
        <v>98</v>
      </c>
      <c r="CH616" t="s">
        <v>99</v>
      </c>
      <c r="CI616" t="s">
        <v>100</v>
      </c>
      <c r="CJ616" t="s">
        <v>101</v>
      </c>
      <c r="CK616" t="s">
        <v>102</v>
      </c>
    </row>
    <row r="617" spans="28:89" x14ac:dyDescent="0.3">
      <c r="AB617">
        <v>434</v>
      </c>
      <c r="AC617" t="s">
        <v>758</v>
      </c>
      <c r="AD617">
        <v>27</v>
      </c>
      <c r="AE617" t="s">
        <v>130</v>
      </c>
      <c r="AF617" t="s">
        <v>126</v>
      </c>
      <c r="AG617">
        <v>78</v>
      </c>
      <c r="AH617">
        <v>1</v>
      </c>
      <c r="AI617">
        <v>16</v>
      </c>
      <c r="AJ617">
        <v>17</v>
      </c>
      <c r="AK617">
        <v>12</v>
      </c>
      <c r="AL617">
        <v>70</v>
      </c>
      <c r="AM617">
        <v>1</v>
      </c>
      <c r="AN617">
        <v>0</v>
      </c>
      <c r="AO617">
        <v>0</v>
      </c>
      <c r="AP617">
        <v>1</v>
      </c>
      <c r="AQ617">
        <v>16</v>
      </c>
      <c r="AR617">
        <v>0</v>
      </c>
      <c r="AS617">
        <v>0</v>
      </c>
      <c r="AT617">
        <v>73</v>
      </c>
      <c r="AU617" s="11">
        <v>45748</v>
      </c>
      <c r="AV617">
        <v>213</v>
      </c>
      <c r="AW617" s="12">
        <v>64.395833333333329</v>
      </c>
      <c r="AX617" s="13">
        <v>0.8256944444444444</v>
      </c>
      <c r="AY617">
        <v>0</v>
      </c>
      <c r="AZ617">
        <v>0</v>
      </c>
      <c r="BB617">
        <v>99</v>
      </c>
      <c r="BC617">
        <v>97</v>
      </c>
      <c r="BD617">
        <v>28</v>
      </c>
      <c r="BE617">
        <v>96</v>
      </c>
      <c r="BH617" t="s">
        <v>870</v>
      </c>
      <c r="BI617">
        <v>19</v>
      </c>
      <c r="BJ617" t="s">
        <v>115</v>
      </c>
      <c r="BK617" t="s">
        <v>109</v>
      </c>
      <c r="BL617">
        <v>33</v>
      </c>
      <c r="BM617">
        <v>5</v>
      </c>
      <c r="BN617">
        <v>10</v>
      </c>
      <c r="BO617">
        <v>15</v>
      </c>
      <c r="BP617">
        <v>-1</v>
      </c>
      <c r="BQ617">
        <v>4</v>
      </c>
      <c r="BR617">
        <v>6</v>
      </c>
      <c r="BS617">
        <v>1</v>
      </c>
      <c r="BT617">
        <v>0</v>
      </c>
      <c r="BU617">
        <v>1</v>
      </c>
      <c r="BV617">
        <v>9</v>
      </c>
      <c r="BW617">
        <v>1</v>
      </c>
      <c r="BX617">
        <v>0</v>
      </c>
      <c r="BY617">
        <v>40</v>
      </c>
      <c r="BZ617" s="11">
        <v>45789</v>
      </c>
      <c r="CA617">
        <v>77</v>
      </c>
      <c r="CB617" s="12">
        <v>18.419444444444444</v>
      </c>
      <c r="CC617" s="13">
        <v>0.55833333333333335</v>
      </c>
      <c r="CD617">
        <v>111</v>
      </c>
      <c r="CE617">
        <v>143</v>
      </c>
      <c r="CF617" t="s">
        <v>796</v>
      </c>
      <c r="CG617">
        <v>15</v>
      </c>
      <c r="CH617">
        <v>17</v>
      </c>
      <c r="CI617">
        <v>19</v>
      </c>
      <c r="CJ617">
        <v>15</v>
      </c>
    </row>
    <row r="618" spans="28:89" x14ac:dyDescent="0.3">
      <c r="AB618">
        <v>435</v>
      </c>
      <c r="AC618" t="s">
        <v>759</v>
      </c>
      <c r="AD618">
        <v>25</v>
      </c>
      <c r="AE618" t="s">
        <v>317</v>
      </c>
      <c r="AF618" t="s">
        <v>105</v>
      </c>
      <c r="AG618">
        <v>61</v>
      </c>
      <c r="AH618">
        <v>5</v>
      </c>
      <c r="AI618">
        <v>12</v>
      </c>
      <c r="AJ618">
        <v>17</v>
      </c>
      <c r="AK618">
        <v>-1</v>
      </c>
      <c r="AL618">
        <v>22</v>
      </c>
      <c r="AM618">
        <v>4</v>
      </c>
      <c r="AN618">
        <v>1</v>
      </c>
      <c r="AO618">
        <v>0</v>
      </c>
      <c r="AP618">
        <v>0</v>
      </c>
      <c r="AQ618">
        <v>11</v>
      </c>
      <c r="AR618">
        <v>1</v>
      </c>
      <c r="AS618">
        <v>0</v>
      </c>
      <c r="AT618">
        <v>77</v>
      </c>
      <c r="AU618" s="11">
        <v>45783</v>
      </c>
      <c r="AV618">
        <v>154</v>
      </c>
      <c r="AW618" s="12">
        <v>33.09791666666667</v>
      </c>
      <c r="AX618" s="13">
        <v>0.54236111111111118</v>
      </c>
      <c r="AY618">
        <v>23</v>
      </c>
      <c r="AZ618">
        <v>58</v>
      </c>
      <c r="BA618" s="11">
        <v>45775</v>
      </c>
      <c r="BB618">
        <v>44</v>
      </c>
      <c r="BC618">
        <v>62</v>
      </c>
      <c r="BD618">
        <v>7</v>
      </c>
      <c r="BE618">
        <v>29</v>
      </c>
      <c r="BH618" t="s">
        <v>1324</v>
      </c>
      <c r="BI618">
        <v>31</v>
      </c>
      <c r="BJ618" t="s">
        <v>104</v>
      </c>
      <c r="BK618" t="s">
        <v>124</v>
      </c>
      <c r="BL618">
        <v>57</v>
      </c>
      <c r="BM618">
        <v>4</v>
      </c>
      <c r="BN618">
        <v>11</v>
      </c>
      <c r="BT618">
        <v>0</v>
      </c>
      <c r="BU618">
        <v>0</v>
      </c>
      <c r="BV618">
        <v>11</v>
      </c>
      <c r="BW618">
        <v>0</v>
      </c>
      <c r="BX618">
        <v>0</v>
      </c>
      <c r="BY618">
        <v>50</v>
      </c>
      <c r="BZ618" t="s">
        <v>539</v>
      </c>
      <c r="CA618">
        <v>90</v>
      </c>
      <c r="CB618" s="12">
        <v>26.368055555555557</v>
      </c>
      <c r="CC618" s="13">
        <v>0.46249999999999997</v>
      </c>
      <c r="CD618">
        <v>4</v>
      </c>
      <c r="CE618">
        <v>7</v>
      </c>
      <c r="CF618" t="s">
        <v>612</v>
      </c>
      <c r="CG618">
        <v>35</v>
      </c>
      <c r="CH618">
        <v>19</v>
      </c>
      <c r="CI618">
        <v>20</v>
      </c>
      <c r="CJ618">
        <v>6</v>
      </c>
    </row>
    <row r="619" spans="28:89" x14ac:dyDescent="0.3">
      <c r="AB619">
        <v>436</v>
      </c>
      <c r="AC619" t="s">
        <v>760</v>
      </c>
      <c r="AD619">
        <v>28</v>
      </c>
      <c r="AE619" t="s">
        <v>118</v>
      </c>
      <c r="AF619" t="s">
        <v>109</v>
      </c>
      <c r="AG619">
        <v>75</v>
      </c>
      <c r="AH619">
        <v>7</v>
      </c>
      <c r="AI619">
        <v>10</v>
      </c>
      <c r="AJ619">
        <v>17</v>
      </c>
      <c r="AK619">
        <v>4</v>
      </c>
      <c r="AL619">
        <v>9</v>
      </c>
      <c r="AM619">
        <v>6</v>
      </c>
      <c r="AN619">
        <v>0</v>
      </c>
      <c r="AO619">
        <v>1</v>
      </c>
      <c r="AP619">
        <v>4</v>
      </c>
      <c r="AQ619">
        <v>10</v>
      </c>
      <c r="AR619">
        <v>0</v>
      </c>
      <c r="AS619">
        <v>0</v>
      </c>
      <c r="AT619">
        <v>70</v>
      </c>
      <c r="AU619" s="11" t="s">
        <v>216</v>
      </c>
      <c r="AV619">
        <v>128</v>
      </c>
      <c r="AW619" s="12">
        <v>32.505555555555553</v>
      </c>
      <c r="AX619" s="13">
        <v>0.43333333333333335</v>
      </c>
      <c r="AY619">
        <v>12</v>
      </c>
      <c r="AZ619">
        <v>20</v>
      </c>
      <c r="BA619" t="s">
        <v>116</v>
      </c>
      <c r="BB619">
        <v>50</v>
      </c>
      <c r="BC619">
        <v>192</v>
      </c>
      <c r="BD619">
        <v>12</v>
      </c>
      <c r="BE619">
        <v>24</v>
      </c>
      <c r="BH619" t="s">
        <v>1034</v>
      </c>
      <c r="BI619">
        <v>34</v>
      </c>
      <c r="BJ619" t="s">
        <v>130</v>
      </c>
      <c r="BK619" t="s">
        <v>126</v>
      </c>
      <c r="BL619">
        <v>63</v>
      </c>
      <c r="BM619">
        <v>5</v>
      </c>
      <c r="BN619">
        <v>10</v>
      </c>
      <c r="BO619" t="s">
        <v>81</v>
      </c>
      <c r="BP619" t="s">
        <v>7</v>
      </c>
      <c r="BQ619" t="s">
        <v>82</v>
      </c>
      <c r="BR619" t="s">
        <v>83</v>
      </c>
      <c r="BS619" t="s">
        <v>84</v>
      </c>
      <c r="BT619">
        <v>0</v>
      </c>
      <c r="BU619">
        <v>0</v>
      </c>
      <c r="BV619">
        <v>10</v>
      </c>
      <c r="BW619">
        <v>0</v>
      </c>
      <c r="BX619">
        <v>0</v>
      </c>
      <c r="BY619">
        <v>60</v>
      </c>
      <c r="BZ619" s="11">
        <v>45724</v>
      </c>
      <c r="CA619">
        <v>136</v>
      </c>
      <c r="CB619" s="12">
        <v>42.263888888888893</v>
      </c>
      <c r="CC619" s="13">
        <v>0.67083333333333339</v>
      </c>
      <c r="CD619">
        <v>0</v>
      </c>
      <c r="CE619">
        <v>0</v>
      </c>
      <c r="CG619">
        <v>101</v>
      </c>
      <c r="CH619">
        <v>117</v>
      </c>
      <c r="CI619">
        <v>16</v>
      </c>
      <c r="CJ619">
        <v>29</v>
      </c>
    </row>
    <row r="620" spans="28:89" x14ac:dyDescent="0.3">
      <c r="AB620">
        <v>437</v>
      </c>
      <c r="AC620" t="s">
        <v>783</v>
      </c>
      <c r="AD620">
        <v>26</v>
      </c>
      <c r="AE620" t="s">
        <v>115</v>
      </c>
      <c r="AF620" t="s">
        <v>126</v>
      </c>
      <c r="AG620">
        <v>73</v>
      </c>
      <c r="AH620">
        <v>1</v>
      </c>
      <c r="AI620">
        <v>16</v>
      </c>
      <c r="AJ620">
        <v>17</v>
      </c>
      <c r="AK620">
        <v>-9</v>
      </c>
      <c r="AL620">
        <v>15</v>
      </c>
      <c r="AM620">
        <v>0</v>
      </c>
      <c r="AN620">
        <v>0</v>
      </c>
      <c r="AO620">
        <v>1</v>
      </c>
      <c r="AP620">
        <v>0</v>
      </c>
      <c r="AQ620">
        <v>15</v>
      </c>
      <c r="AR620">
        <v>0</v>
      </c>
      <c r="AS620">
        <v>1</v>
      </c>
      <c r="AT620">
        <v>78</v>
      </c>
      <c r="AU620" s="11">
        <v>45717</v>
      </c>
      <c r="AV620">
        <v>198</v>
      </c>
      <c r="AW620" s="12">
        <v>56.404166666666669</v>
      </c>
      <c r="AX620" s="13">
        <v>0.7729166666666667</v>
      </c>
      <c r="AY620">
        <v>0</v>
      </c>
      <c r="AZ620">
        <v>0</v>
      </c>
      <c r="BB620">
        <v>120</v>
      </c>
      <c r="BC620">
        <v>98</v>
      </c>
      <c r="BD620">
        <v>14</v>
      </c>
      <c r="BE620">
        <v>95</v>
      </c>
      <c r="BH620" t="s">
        <v>645</v>
      </c>
      <c r="BI620">
        <v>27</v>
      </c>
      <c r="BJ620" t="s">
        <v>170</v>
      </c>
      <c r="BK620" t="s">
        <v>109</v>
      </c>
      <c r="BL620">
        <v>81</v>
      </c>
      <c r="BM620">
        <v>11</v>
      </c>
      <c r="BN620">
        <v>4</v>
      </c>
      <c r="BO620">
        <v>15</v>
      </c>
      <c r="BP620">
        <v>4</v>
      </c>
      <c r="BQ620">
        <v>6</v>
      </c>
      <c r="BR620">
        <v>5</v>
      </c>
      <c r="BS620">
        <v>0</v>
      </c>
      <c r="BT620">
        <v>2</v>
      </c>
      <c r="BU620">
        <v>3</v>
      </c>
      <c r="BV620">
        <v>4</v>
      </c>
      <c r="BW620">
        <v>0</v>
      </c>
      <c r="BX620">
        <v>0</v>
      </c>
      <c r="BY620">
        <v>81</v>
      </c>
      <c r="BZ620" s="11">
        <v>45821</v>
      </c>
      <c r="CA620">
        <v>142</v>
      </c>
      <c r="CB620" s="12">
        <v>42.538888888888884</v>
      </c>
      <c r="CC620" s="13">
        <v>0.52500000000000002</v>
      </c>
      <c r="CD620">
        <v>429</v>
      </c>
      <c r="CE620">
        <v>406</v>
      </c>
      <c r="CF620" t="s">
        <v>512</v>
      </c>
      <c r="CG620">
        <v>55</v>
      </c>
      <c r="CH620">
        <v>83</v>
      </c>
      <c r="CI620">
        <v>36</v>
      </c>
      <c r="CJ620">
        <v>14</v>
      </c>
    </row>
    <row r="621" spans="28:89" x14ac:dyDescent="0.3">
      <c r="AB621">
        <v>438</v>
      </c>
      <c r="AC621" t="s">
        <v>762</v>
      </c>
      <c r="AD621">
        <v>35</v>
      </c>
      <c r="AE621" t="s">
        <v>118</v>
      </c>
      <c r="AF621" t="s">
        <v>126</v>
      </c>
      <c r="AG621">
        <v>70</v>
      </c>
      <c r="AH621">
        <v>2</v>
      </c>
      <c r="AI621">
        <v>15</v>
      </c>
      <c r="AJ621">
        <v>17</v>
      </c>
      <c r="AK621">
        <v>27</v>
      </c>
      <c r="AL621">
        <v>20</v>
      </c>
      <c r="AM621">
        <v>2</v>
      </c>
      <c r="AN621">
        <v>0</v>
      </c>
      <c r="AO621">
        <v>0</v>
      </c>
      <c r="AP621">
        <v>0</v>
      </c>
      <c r="AQ621">
        <v>14</v>
      </c>
      <c r="AR621">
        <v>0</v>
      </c>
      <c r="AS621">
        <v>1</v>
      </c>
      <c r="AT621">
        <v>40</v>
      </c>
      <c r="AU621" s="11" t="s">
        <v>146</v>
      </c>
      <c r="AV621">
        <v>115</v>
      </c>
      <c r="AW621" s="12">
        <v>57.527083333333337</v>
      </c>
      <c r="AX621" s="13">
        <v>0.82152777777777775</v>
      </c>
      <c r="AY621">
        <v>0</v>
      </c>
      <c r="AZ621">
        <v>0</v>
      </c>
      <c r="BB621">
        <v>180</v>
      </c>
      <c r="BC621">
        <v>19</v>
      </c>
      <c r="BD621">
        <v>9</v>
      </c>
      <c r="BE621">
        <v>75</v>
      </c>
      <c r="BH621" t="s">
        <v>554</v>
      </c>
      <c r="BI621">
        <v>22</v>
      </c>
      <c r="BJ621" t="s">
        <v>317</v>
      </c>
      <c r="BK621" t="s">
        <v>109</v>
      </c>
      <c r="BL621">
        <v>31</v>
      </c>
      <c r="BM621">
        <v>6</v>
      </c>
      <c r="BN621">
        <v>9</v>
      </c>
      <c r="BO621">
        <v>15</v>
      </c>
      <c r="BP621">
        <v>-3</v>
      </c>
      <c r="BQ621">
        <v>12</v>
      </c>
      <c r="BR621">
        <v>4</v>
      </c>
      <c r="BS621">
        <v>0</v>
      </c>
      <c r="BT621">
        <v>0</v>
      </c>
      <c r="BU621">
        <v>1</v>
      </c>
      <c r="BV621">
        <v>9</v>
      </c>
      <c r="BW621">
        <v>0</v>
      </c>
      <c r="BX621">
        <v>0</v>
      </c>
      <c r="BY621">
        <v>73</v>
      </c>
      <c r="BZ621" s="11">
        <v>45696</v>
      </c>
      <c r="CA621">
        <v>135</v>
      </c>
      <c r="CB621" s="12">
        <v>22.072222222222223</v>
      </c>
      <c r="CC621" s="13">
        <v>0.71180555555555547</v>
      </c>
      <c r="CD621">
        <v>53</v>
      </c>
      <c r="CE621">
        <v>85</v>
      </c>
      <c r="CF621" t="s">
        <v>1596</v>
      </c>
      <c r="CG621">
        <v>15</v>
      </c>
      <c r="CH621">
        <v>16</v>
      </c>
      <c r="CI621">
        <v>15</v>
      </c>
      <c r="CJ621">
        <v>16</v>
      </c>
    </row>
    <row r="622" spans="28:89" x14ac:dyDescent="0.3">
      <c r="AB622">
        <v>439</v>
      </c>
      <c r="AC622" t="s">
        <v>763</v>
      </c>
      <c r="AD622">
        <v>34</v>
      </c>
      <c r="AE622" t="s">
        <v>130</v>
      </c>
      <c r="AF622" t="s">
        <v>124</v>
      </c>
      <c r="AG622">
        <v>71</v>
      </c>
      <c r="AH622">
        <v>7</v>
      </c>
      <c r="AI622">
        <v>10</v>
      </c>
      <c r="AJ622">
        <v>17</v>
      </c>
      <c r="AK622">
        <v>-5</v>
      </c>
      <c r="AL622">
        <v>20</v>
      </c>
      <c r="AM622">
        <v>6</v>
      </c>
      <c r="AN622">
        <v>1</v>
      </c>
      <c r="AO622">
        <v>0</v>
      </c>
      <c r="AP622">
        <v>0</v>
      </c>
      <c r="AQ622">
        <v>8</v>
      </c>
      <c r="AR622">
        <v>2</v>
      </c>
      <c r="AS622">
        <v>0</v>
      </c>
      <c r="AT622">
        <v>64</v>
      </c>
      <c r="AU622" s="11">
        <v>45910</v>
      </c>
      <c r="AV622">
        <v>123</v>
      </c>
      <c r="AW622" s="12">
        <v>32.642361111111107</v>
      </c>
      <c r="AX622" s="13">
        <v>0.4597222222222222</v>
      </c>
      <c r="AY622">
        <v>9</v>
      </c>
      <c r="AZ622">
        <v>9</v>
      </c>
      <c r="BA622" t="s">
        <v>106</v>
      </c>
      <c r="BB622">
        <v>18</v>
      </c>
      <c r="BC622">
        <v>55</v>
      </c>
      <c r="BD622">
        <v>7</v>
      </c>
      <c r="BE622">
        <v>35</v>
      </c>
      <c r="BH622" t="s">
        <v>1597</v>
      </c>
      <c r="BI622">
        <v>28</v>
      </c>
      <c r="BJ622" t="s">
        <v>246</v>
      </c>
      <c r="BK622" t="s">
        <v>105</v>
      </c>
      <c r="BL622">
        <v>59</v>
      </c>
      <c r="BM622">
        <v>5</v>
      </c>
      <c r="BN622">
        <v>9</v>
      </c>
      <c r="BO622">
        <v>15</v>
      </c>
      <c r="BP622">
        <v>-3</v>
      </c>
      <c r="BQ622">
        <v>61</v>
      </c>
      <c r="BR622">
        <v>5</v>
      </c>
      <c r="BS622">
        <v>0</v>
      </c>
      <c r="BT622">
        <v>0</v>
      </c>
      <c r="BU622">
        <v>0</v>
      </c>
      <c r="BV622">
        <v>8</v>
      </c>
      <c r="BW622">
        <v>1</v>
      </c>
      <c r="BX622">
        <v>0</v>
      </c>
      <c r="BY622">
        <v>70</v>
      </c>
      <c r="BZ622" s="11">
        <v>45664</v>
      </c>
      <c r="CA622">
        <v>142</v>
      </c>
      <c r="CB622" s="12">
        <v>27.731944444444448</v>
      </c>
      <c r="CC622" s="13">
        <v>0.47013888888888888</v>
      </c>
      <c r="CD622">
        <v>6</v>
      </c>
      <c r="CE622">
        <v>11</v>
      </c>
      <c r="CF622" t="s">
        <v>450</v>
      </c>
      <c r="CG622">
        <v>29</v>
      </c>
      <c r="CH622">
        <v>76</v>
      </c>
      <c r="CI622">
        <v>20</v>
      </c>
      <c r="CJ622">
        <v>10</v>
      </c>
    </row>
    <row r="623" spans="28:89" x14ac:dyDescent="0.3">
      <c r="AB623">
        <v>440</v>
      </c>
      <c r="AC623" t="s">
        <v>764</v>
      </c>
      <c r="AD623">
        <v>25</v>
      </c>
      <c r="AE623" t="s">
        <v>181</v>
      </c>
      <c r="AF623" t="s">
        <v>105</v>
      </c>
      <c r="AG623">
        <v>77</v>
      </c>
      <c r="AH623">
        <v>4</v>
      </c>
      <c r="AI623">
        <v>13</v>
      </c>
      <c r="AJ623">
        <v>17</v>
      </c>
      <c r="AK623">
        <v>1</v>
      </c>
      <c r="AL623">
        <v>23</v>
      </c>
      <c r="AM623">
        <v>4</v>
      </c>
      <c r="AN623">
        <v>0</v>
      </c>
      <c r="AO623">
        <v>0</v>
      </c>
      <c r="AP623">
        <v>1</v>
      </c>
      <c r="AQ623">
        <v>13</v>
      </c>
      <c r="AR623">
        <v>0</v>
      </c>
      <c r="AS623">
        <v>0</v>
      </c>
      <c r="AT623">
        <v>88</v>
      </c>
      <c r="AU623" s="11">
        <v>45781</v>
      </c>
      <c r="AV623">
        <v>168</v>
      </c>
      <c r="AW623" s="12">
        <v>40.203472222222224</v>
      </c>
      <c r="AX623" s="13">
        <v>0.52222222222222225</v>
      </c>
      <c r="AY623">
        <v>4</v>
      </c>
      <c r="AZ623">
        <v>5</v>
      </c>
      <c r="BA623" t="s">
        <v>228</v>
      </c>
      <c r="BB623">
        <v>50</v>
      </c>
      <c r="BC623">
        <v>213</v>
      </c>
      <c r="BD623">
        <v>6</v>
      </c>
      <c r="BE623">
        <v>22</v>
      </c>
      <c r="BH623" t="s">
        <v>961</v>
      </c>
      <c r="BI623">
        <v>23</v>
      </c>
      <c r="BJ623" t="s">
        <v>193</v>
      </c>
      <c r="BK623" t="s">
        <v>126</v>
      </c>
      <c r="BL623">
        <v>72</v>
      </c>
      <c r="BM623">
        <v>4</v>
      </c>
      <c r="BN623">
        <v>10</v>
      </c>
      <c r="BO623">
        <v>15</v>
      </c>
      <c r="BP623">
        <v>-10</v>
      </c>
      <c r="BQ623">
        <v>62</v>
      </c>
      <c r="BR623">
        <v>9</v>
      </c>
      <c r="BS623">
        <v>0</v>
      </c>
      <c r="BT623">
        <v>0</v>
      </c>
      <c r="BU623">
        <v>0</v>
      </c>
      <c r="BV623">
        <v>9</v>
      </c>
      <c r="BW623">
        <v>0</v>
      </c>
      <c r="BX623">
        <v>1</v>
      </c>
      <c r="BY623">
        <v>51</v>
      </c>
      <c r="BZ623" s="11">
        <v>45876</v>
      </c>
      <c r="CA623">
        <v>136</v>
      </c>
      <c r="CB623" s="12">
        <v>47.080555555555556</v>
      </c>
      <c r="CC623" s="13">
        <v>0.65416666666666667</v>
      </c>
      <c r="CD623">
        <v>0</v>
      </c>
      <c r="CE623">
        <v>0</v>
      </c>
      <c r="CG623">
        <v>156</v>
      </c>
      <c r="CH623">
        <v>62</v>
      </c>
      <c r="CI623">
        <v>12</v>
      </c>
      <c r="CJ623">
        <v>39</v>
      </c>
    </row>
    <row r="624" spans="28:89" x14ac:dyDescent="0.3">
      <c r="AB624">
        <v>441</v>
      </c>
      <c r="AC624" t="s">
        <v>765</v>
      </c>
      <c r="AD624">
        <v>23</v>
      </c>
      <c r="AE624" t="s">
        <v>160</v>
      </c>
      <c r="AF624" t="s">
        <v>124</v>
      </c>
      <c r="AG624">
        <v>44</v>
      </c>
      <c r="AH624">
        <v>5</v>
      </c>
      <c r="AI624">
        <v>12</v>
      </c>
      <c r="AJ624">
        <v>17</v>
      </c>
      <c r="AK624">
        <v>8</v>
      </c>
      <c r="AL624">
        <v>8</v>
      </c>
      <c r="AM624">
        <v>5</v>
      </c>
      <c r="AN624">
        <v>0</v>
      </c>
      <c r="AO624">
        <v>0</v>
      </c>
      <c r="AP624">
        <v>1</v>
      </c>
      <c r="AQ624">
        <v>12</v>
      </c>
      <c r="AR624">
        <v>0</v>
      </c>
      <c r="AS624">
        <v>0</v>
      </c>
      <c r="AT624">
        <v>47</v>
      </c>
      <c r="AU624" s="11">
        <v>45818</v>
      </c>
      <c r="AV624">
        <v>84</v>
      </c>
      <c r="AW624" s="12">
        <v>20.963888888888889</v>
      </c>
      <c r="AX624" s="13">
        <v>0.47638888888888892</v>
      </c>
      <c r="AY624">
        <v>11</v>
      </c>
      <c r="AZ624">
        <v>14</v>
      </c>
      <c r="BA624" s="11" t="s">
        <v>766</v>
      </c>
      <c r="BB624">
        <v>17</v>
      </c>
      <c r="BC624">
        <v>44</v>
      </c>
      <c r="BD624">
        <v>11</v>
      </c>
      <c r="BE624">
        <v>23</v>
      </c>
      <c r="BH624" t="s">
        <v>770</v>
      </c>
      <c r="BI624">
        <v>33</v>
      </c>
      <c r="BJ624" t="s">
        <v>160</v>
      </c>
      <c r="BK624" t="s">
        <v>126</v>
      </c>
      <c r="BL624">
        <v>65</v>
      </c>
      <c r="BM624">
        <v>3</v>
      </c>
      <c r="BN624">
        <v>11</v>
      </c>
      <c r="BO624">
        <v>15</v>
      </c>
      <c r="BP624">
        <v>-1</v>
      </c>
      <c r="BQ624">
        <v>30</v>
      </c>
      <c r="BR624">
        <v>5</v>
      </c>
      <c r="BS624">
        <v>1</v>
      </c>
      <c r="BT624">
        <v>0</v>
      </c>
      <c r="BU624">
        <v>1</v>
      </c>
      <c r="BV624">
        <v>10</v>
      </c>
      <c r="BW624">
        <v>0</v>
      </c>
      <c r="BX624">
        <v>1</v>
      </c>
      <c r="BY624">
        <v>83</v>
      </c>
      <c r="BZ624" s="11">
        <v>45811</v>
      </c>
      <c r="CA624">
        <v>188</v>
      </c>
      <c r="CB624" s="12">
        <v>48.426388888888887</v>
      </c>
      <c r="CC624" s="13">
        <v>0.74513888888888891</v>
      </c>
      <c r="CD624">
        <v>0</v>
      </c>
      <c r="CE624">
        <v>0</v>
      </c>
      <c r="CG624">
        <v>83</v>
      </c>
      <c r="CH624">
        <v>109</v>
      </c>
      <c r="CI624">
        <v>11</v>
      </c>
      <c r="CJ624">
        <v>25</v>
      </c>
    </row>
    <row r="625" spans="28:89" x14ac:dyDescent="0.3">
      <c r="AB625">
        <v>441</v>
      </c>
      <c r="AC625" t="s">
        <v>765</v>
      </c>
      <c r="AD625">
        <v>23</v>
      </c>
      <c r="AE625" t="s">
        <v>265</v>
      </c>
      <c r="AF625" t="s">
        <v>124</v>
      </c>
      <c r="AG625">
        <v>24</v>
      </c>
      <c r="AH625">
        <v>4</v>
      </c>
      <c r="AI625">
        <v>7</v>
      </c>
      <c r="AJ625">
        <v>11</v>
      </c>
      <c r="AK625">
        <v>10</v>
      </c>
      <c r="AL625">
        <v>6</v>
      </c>
      <c r="AM625">
        <v>4</v>
      </c>
      <c r="AN625">
        <v>0</v>
      </c>
      <c r="AO625">
        <v>0</v>
      </c>
      <c r="AP625">
        <v>1</v>
      </c>
      <c r="AQ625">
        <v>7</v>
      </c>
      <c r="AR625">
        <v>0</v>
      </c>
      <c r="AS625">
        <v>0</v>
      </c>
      <c r="AT625">
        <v>30</v>
      </c>
      <c r="AU625" s="11">
        <v>45729</v>
      </c>
      <c r="AV625">
        <v>52</v>
      </c>
      <c r="AW625" s="12">
        <v>12.638888888888888</v>
      </c>
      <c r="AX625" s="13">
        <v>0.52638888888888891</v>
      </c>
      <c r="AY625">
        <v>5</v>
      </c>
      <c r="AZ625">
        <v>9</v>
      </c>
      <c r="BA625" t="s">
        <v>232</v>
      </c>
      <c r="BB625">
        <v>14</v>
      </c>
      <c r="BC625">
        <v>23</v>
      </c>
      <c r="BD625">
        <v>6</v>
      </c>
      <c r="BE625">
        <v>15</v>
      </c>
      <c r="BH625" t="s">
        <v>654</v>
      </c>
      <c r="BI625">
        <v>25</v>
      </c>
      <c r="BJ625" t="s">
        <v>115</v>
      </c>
      <c r="BK625" t="s">
        <v>109</v>
      </c>
      <c r="BL625">
        <v>47</v>
      </c>
      <c r="BM625">
        <v>6</v>
      </c>
      <c r="BN625">
        <v>8</v>
      </c>
      <c r="BO625">
        <v>14</v>
      </c>
      <c r="BP625">
        <v>-15</v>
      </c>
      <c r="BQ625">
        <v>6</v>
      </c>
      <c r="BR625">
        <v>5</v>
      </c>
      <c r="BS625">
        <v>0</v>
      </c>
      <c r="BT625">
        <v>0</v>
      </c>
      <c r="BU625">
        <v>1</v>
      </c>
      <c r="BV625">
        <v>8</v>
      </c>
      <c r="BW625">
        <v>0</v>
      </c>
      <c r="BX625">
        <v>0</v>
      </c>
      <c r="BY625">
        <v>51</v>
      </c>
      <c r="BZ625" s="11">
        <v>45880</v>
      </c>
      <c r="CA625">
        <v>75</v>
      </c>
      <c r="CB625" s="12">
        <v>21.835416666666664</v>
      </c>
      <c r="CC625" s="13">
        <v>0.46458333333333335</v>
      </c>
      <c r="CD625">
        <v>51</v>
      </c>
      <c r="CE625">
        <v>92</v>
      </c>
      <c r="CF625" t="s">
        <v>232</v>
      </c>
      <c r="CG625">
        <v>15</v>
      </c>
      <c r="CH625">
        <v>71</v>
      </c>
      <c r="CI625">
        <v>14</v>
      </c>
      <c r="CJ625">
        <v>11</v>
      </c>
    </row>
    <row r="626" spans="28:89" x14ac:dyDescent="0.3">
      <c r="AB626">
        <v>441</v>
      </c>
      <c r="AC626" t="s">
        <v>765</v>
      </c>
      <c r="AD626">
        <v>23</v>
      </c>
      <c r="AE626" t="s">
        <v>186</v>
      </c>
      <c r="AF626" t="s">
        <v>124</v>
      </c>
      <c r="AG626">
        <v>20</v>
      </c>
      <c r="AH626">
        <v>1</v>
      </c>
      <c r="AI626">
        <v>5</v>
      </c>
      <c r="AJ626">
        <v>6</v>
      </c>
      <c r="AK626">
        <v>-2</v>
      </c>
      <c r="AL626">
        <v>2</v>
      </c>
      <c r="AM626">
        <v>1</v>
      </c>
      <c r="AN626">
        <v>0</v>
      </c>
      <c r="AO626">
        <v>0</v>
      </c>
      <c r="AP626">
        <v>0</v>
      </c>
      <c r="AQ626">
        <v>5</v>
      </c>
      <c r="AR626">
        <v>0</v>
      </c>
      <c r="AS626">
        <v>0</v>
      </c>
      <c r="AT626">
        <v>17</v>
      </c>
      <c r="AU626" s="11">
        <v>45905</v>
      </c>
      <c r="AV626">
        <v>32</v>
      </c>
      <c r="AW626" s="12">
        <v>8.3250000000000011</v>
      </c>
      <c r="AX626" s="13">
        <v>0.41597222222222219</v>
      </c>
      <c r="AY626">
        <v>6</v>
      </c>
      <c r="AZ626">
        <v>5</v>
      </c>
      <c r="BA626" t="s">
        <v>649</v>
      </c>
      <c r="BB626">
        <v>3</v>
      </c>
      <c r="BC626">
        <v>21</v>
      </c>
      <c r="BD626">
        <v>5</v>
      </c>
      <c r="BE626">
        <v>8</v>
      </c>
      <c r="BH626" t="s">
        <v>873</v>
      </c>
      <c r="BI626">
        <v>27</v>
      </c>
      <c r="BJ626" t="s">
        <v>115</v>
      </c>
      <c r="BK626" t="s">
        <v>126</v>
      </c>
      <c r="BL626">
        <v>76</v>
      </c>
      <c r="BM626">
        <v>4</v>
      </c>
      <c r="BN626">
        <v>10</v>
      </c>
      <c r="BO626">
        <v>14</v>
      </c>
      <c r="BP626">
        <v>-7</v>
      </c>
      <c r="BQ626">
        <v>25</v>
      </c>
      <c r="BR626">
        <v>4</v>
      </c>
      <c r="BS626">
        <v>0</v>
      </c>
      <c r="BT626">
        <v>0</v>
      </c>
      <c r="BU626">
        <v>1</v>
      </c>
      <c r="BV626">
        <v>10</v>
      </c>
      <c r="BW626">
        <v>0</v>
      </c>
      <c r="BX626">
        <v>0</v>
      </c>
      <c r="BY626">
        <v>79</v>
      </c>
      <c r="BZ626" s="11">
        <v>45662</v>
      </c>
      <c r="CA626">
        <v>174</v>
      </c>
      <c r="CB626" s="12">
        <v>63.028472222222227</v>
      </c>
      <c r="CC626" s="13">
        <v>0.82916666666666661</v>
      </c>
      <c r="CD626">
        <v>0</v>
      </c>
      <c r="CE626">
        <v>0</v>
      </c>
      <c r="CG626">
        <v>140</v>
      </c>
      <c r="CH626">
        <v>140</v>
      </c>
      <c r="CI626">
        <v>23</v>
      </c>
      <c r="CJ626">
        <v>35</v>
      </c>
    </row>
    <row r="627" spans="28:89" x14ac:dyDescent="0.3">
      <c r="AB627">
        <v>442</v>
      </c>
      <c r="AC627" t="s">
        <v>767</v>
      </c>
      <c r="AD627">
        <v>30</v>
      </c>
      <c r="AE627" t="s">
        <v>189</v>
      </c>
      <c r="AF627" t="s">
        <v>109</v>
      </c>
      <c r="AG627">
        <v>75</v>
      </c>
      <c r="AH627">
        <v>5</v>
      </c>
      <c r="AI627">
        <v>11</v>
      </c>
      <c r="AJ627">
        <v>16</v>
      </c>
      <c r="AK627">
        <v>-16</v>
      </c>
      <c r="AL627">
        <v>27</v>
      </c>
      <c r="AM627">
        <v>5</v>
      </c>
      <c r="AN627">
        <v>0</v>
      </c>
      <c r="AO627">
        <v>0</v>
      </c>
      <c r="AP627">
        <v>1</v>
      </c>
      <c r="AQ627">
        <v>11</v>
      </c>
      <c r="AR627">
        <v>0</v>
      </c>
      <c r="AS627">
        <v>0</v>
      </c>
      <c r="AT627">
        <v>98</v>
      </c>
      <c r="AU627" s="11">
        <v>45662</v>
      </c>
      <c r="AV627">
        <v>186</v>
      </c>
      <c r="AW627" s="12">
        <v>42.149305555555557</v>
      </c>
      <c r="AX627" s="13">
        <v>0.56180555555555556</v>
      </c>
      <c r="AY627">
        <v>2</v>
      </c>
      <c r="AZ627">
        <v>7</v>
      </c>
      <c r="BA627" s="11">
        <v>45710</v>
      </c>
      <c r="BB627">
        <v>54</v>
      </c>
      <c r="BC627">
        <v>173</v>
      </c>
      <c r="BD627">
        <v>9</v>
      </c>
      <c r="BE627">
        <v>39</v>
      </c>
      <c r="BH627" t="s">
        <v>1068</v>
      </c>
      <c r="BI627">
        <v>28</v>
      </c>
      <c r="BJ627" t="s">
        <v>310</v>
      </c>
      <c r="BK627" t="s">
        <v>105</v>
      </c>
      <c r="BL627">
        <v>45</v>
      </c>
      <c r="BM627">
        <v>4</v>
      </c>
      <c r="BN627">
        <v>10</v>
      </c>
      <c r="BO627">
        <v>14</v>
      </c>
      <c r="BP627">
        <v>11</v>
      </c>
      <c r="BQ627">
        <v>63</v>
      </c>
      <c r="BR627">
        <v>3</v>
      </c>
      <c r="BS627">
        <v>0</v>
      </c>
      <c r="BT627">
        <v>0</v>
      </c>
      <c r="BU627">
        <v>1</v>
      </c>
      <c r="BV627">
        <v>10</v>
      </c>
      <c r="BW627">
        <v>0</v>
      </c>
      <c r="BX627">
        <v>0</v>
      </c>
      <c r="BY627">
        <v>41</v>
      </c>
      <c r="BZ627" s="11">
        <v>45878</v>
      </c>
      <c r="CA627">
        <v>71</v>
      </c>
      <c r="CB627" s="12">
        <v>22.579861111111111</v>
      </c>
      <c r="CC627" s="13">
        <v>0.50208333333333333</v>
      </c>
      <c r="CD627">
        <v>1</v>
      </c>
      <c r="CE627">
        <v>1</v>
      </c>
      <c r="CF627" t="s">
        <v>106</v>
      </c>
      <c r="CG627">
        <v>31</v>
      </c>
      <c r="CH627">
        <v>40</v>
      </c>
      <c r="CI627">
        <v>17</v>
      </c>
      <c r="CJ627">
        <v>10</v>
      </c>
    </row>
    <row r="628" spans="28:89" x14ac:dyDescent="0.3">
      <c r="AB628">
        <v>443</v>
      </c>
      <c r="AC628" t="s">
        <v>768</v>
      </c>
      <c r="AD628">
        <v>24</v>
      </c>
      <c r="AE628" t="s">
        <v>147</v>
      </c>
      <c r="AF628" t="s">
        <v>109</v>
      </c>
      <c r="AG628">
        <v>70</v>
      </c>
      <c r="AH628">
        <v>4</v>
      </c>
      <c r="AI628">
        <v>12</v>
      </c>
      <c r="AJ628">
        <v>16</v>
      </c>
      <c r="AK628">
        <v>2</v>
      </c>
      <c r="AL628">
        <v>6</v>
      </c>
      <c r="AM628">
        <v>4</v>
      </c>
      <c r="AN628">
        <v>0</v>
      </c>
      <c r="AO628">
        <v>0</v>
      </c>
      <c r="AP628">
        <v>0</v>
      </c>
      <c r="AQ628">
        <v>11</v>
      </c>
      <c r="AR628">
        <v>0</v>
      </c>
      <c r="AS628">
        <v>1</v>
      </c>
      <c r="AT628">
        <v>43</v>
      </c>
      <c r="AU628" s="11">
        <v>45725</v>
      </c>
      <c r="AV628">
        <v>93</v>
      </c>
      <c r="AW628" s="12">
        <v>34.15625</v>
      </c>
      <c r="AX628" s="13">
        <v>0.48819444444444443</v>
      </c>
      <c r="AY628">
        <v>88</v>
      </c>
      <c r="AZ628">
        <v>80</v>
      </c>
      <c r="BA628" t="s">
        <v>769</v>
      </c>
      <c r="BB628">
        <v>34</v>
      </c>
      <c r="BC628">
        <v>27</v>
      </c>
      <c r="BD628">
        <v>12</v>
      </c>
      <c r="BE628">
        <v>50</v>
      </c>
      <c r="BH628" t="s">
        <v>968</v>
      </c>
      <c r="BI628">
        <v>30</v>
      </c>
      <c r="BJ628" t="s">
        <v>208</v>
      </c>
      <c r="BK628" t="s">
        <v>109</v>
      </c>
      <c r="BL628">
        <v>63</v>
      </c>
      <c r="BM628">
        <v>8</v>
      </c>
      <c r="BN628">
        <v>6</v>
      </c>
      <c r="BO628">
        <v>14</v>
      </c>
      <c r="BP628">
        <v>12</v>
      </c>
      <c r="BQ628">
        <v>8</v>
      </c>
      <c r="BR628">
        <v>6</v>
      </c>
      <c r="BS628">
        <v>0</v>
      </c>
      <c r="BT628">
        <v>0</v>
      </c>
      <c r="BU628">
        <v>3</v>
      </c>
      <c r="BV628">
        <v>6</v>
      </c>
      <c r="BW628">
        <v>0</v>
      </c>
      <c r="BX628">
        <v>0</v>
      </c>
      <c r="BY628">
        <v>73</v>
      </c>
      <c r="BZ628" t="s">
        <v>256</v>
      </c>
      <c r="CA628">
        <v>135</v>
      </c>
      <c r="CB628" s="12">
        <v>31.105555555555554</v>
      </c>
      <c r="CC628" s="13">
        <v>0.49374999999999997</v>
      </c>
      <c r="CD628">
        <v>94</v>
      </c>
      <c r="CE628">
        <v>103</v>
      </c>
      <c r="CF628" t="s">
        <v>373</v>
      </c>
      <c r="CG628">
        <v>36</v>
      </c>
      <c r="CH628">
        <v>141</v>
      </c>
      <c r="CI628">
        <v>9</v>
      </c>
      <c r="CJ628">
        <v>5</v>
      </c>
    </row>
    <row r="629" spans="28:89" x14ac:dyDescent="0.3">
      <c r="AB629">
        <v>444</v>
      </c>
      <c r="AC629" t="s">
        <v>770</v>
      </c>
      <c r="AD629">
        <v>34</v>
      </c>
      <c r="AE629" t="s">
        <v>215</v>
      </c>
      <c r="AF629" t="s">
        <v>126</v>
      </c>
      <c r="AG629">
        <v>77</v>
      </c>
      <c r="AH629">
        <v>4</v>
      </c>
      <c r="AI629">
        <v>12</v>
      </c>
      <c r="AJ629">
        <v>16</v>
      </c>
      <c r="AK629">
        <v>-3</v>
      </c>
      <c r="AL629">
        <v>41</v>
      </c>
      <c r="AM629">
        <v>4</v>
      </c>
      <c r="AN629">
        <v>0</v>
      </c>
      <c r="AO629">
        <v>0</v>
      </c>
      <c r="AP629">
        <v>0</v>
      </c>
      <c r="AQ629">
        <v>12</v>
      </c>
      <c r="AR629">
        <v>0</v>
      </c>
      <c r="AS629">
        <v>0</v>
      </c>
      <c r="AT629">
        <v>76</v>
      </c>
      <c r="AU629" s="11">
        <v>45721</v>
      </c>
      <c r="AV629">
        <v>188</v>
      </c>
      <c r="AW629" s="12">
        <v>50.955555555555556</v>
      </c>
      <c r="AX629" s="13">
        <v>0.66180555555555554</v>
      </c>
      <c r="AY629">
        <v>0</v>
      </c>
      <c r="AZ629">
        <v>0</v>
      </c>
      <c r="BB629">
        <v>77</v>
      </c>
      <c r="BC629">
        <v>76</v>
      </c>
      <c r="BD629">
        <v>20</v>
      </c>
      <c r="BE629">
        <v>66</v>
      </c>
      <c r="BH629" t="s">
        <v>1018</v>
      </c>
      <c r="BI629">
        <v>28</v>
      </c>
      <c r="BJ629" t="s">
        <v>134</v>
      </c>
      <c r="BK629" t="s">
        <v>126</v>
      </c>
      <c r="BL629">
        <v>70</v>
      </c>
      <c r="BM629">
        <v>3</v>
      </c>
      <c r="BN629">
        <v>11</v>
      </c>
      <c r="BO629">
        <v>14</v>
      </c>
      <c r="BP629">
        <v>23</v>
      </c>
      <c r="BQ629">
        <v>42</v>
      </c>
      <c r="BR629">
        <v>4</v>
      </c>
      <c r="BS629">
        <v>0</v>
      </c>
      <c r="BT629">
        <v>0</v>
      </c>
      <c r="BU629">
        <v>1</v>
      </c>
      <c r="BV629">
        <v>11</v>
      </c>
      <c r="BW629">
        <v>0</v>
      </c>
      <c r="BX629">
        <v>0</v>
      </c>
      <c r="BY629">
        <v>77</v>
      </c>
      <c r="BZ629" s="11">
        <v>45903</v>
      </c>
      <c r="CA629">
        <v>190</v>
      </c>
      <c r="CB629" s="12">
        <v>53.631250000000001</v>
      </c>
      <c r="CC629" s="13">
        <v>0.76597222222222217</v>
      </c>
      <c r="CD629">
        <v>0</v>
      </c>
      <c r="CE629">
        <v>0</v>
      </c>
      <c r="CG629">
        <v>142</v>
      </c>
      <c r="CH629">
        <v>72</v>
      </c>
      <c r="CI629">
        <v>19</v>
      </c>
      <c r="CJ629">
        <v>40</v>
      </c>
    </row>
    <row r="630" spans="28:89" x14ac:dyDescent="0.3">
      <c r="AB630">
        <v>445</v>
      </c>
      <c r="AC630" t="s">
        <v>771</v>
      </c>
      <c r="AD630">
        <v>35</v>
      </c>
      <c r="AE630" t="s">
        <v>155</v>
      </c>
      <c r="AF630" t="s">
        <v>126</v>
      </c>
      <c r="AG630">
        <v>78</v>
      </c>
      <c r="AH630">
        <v>1</v>
      </c>
      <c r="AI630">
        <v>15</v>
      </c>
      <c r="AJ630">
        <v>16</v>
      </c>
      <c r="AK630">
        <v>-1</v>
      </c>
      <c r="AL630">
        <v>71</v>
      </c>
      <c r="AM630">
        <v>1</v>
      </c>
      <c r="AN630">
        <v>0</v>
      </c>
      <c r="AO630">
        <v>0</v>
      </c>
      <c r="AP630">
        <v>0</v>
      </c>
      <c r="AQ630">
        <v>14</v>
      </c>
      <c r="AR630">
        <v>0</v>
      </c>
      <c r="AS630">
        <v>1</v>
      </c>
      <c r="AT630">
        <v>63</v>
      </c>
      <c r="AU630" s="11">
        <v>45809</v>
      </c>
      <c r="AV630">
        <v>180</v>
      </c>
      <c r="AW630" s="12">
        <v>65.976388888888891</v>
      </c>
      <c r="AX630" s="13">
        <v>0.84583333333333333</v>
      </c>
      <c r="AY630">
        <v>0</v>
      </c>
      <c r="AZ630">
        <v>0</v>
      </c>
      <c r="BB630">
        <v>201</v>
      </c>
      <c r="BC630">
        <v>104</v>
      </c>
      <c r="BD630">
        <v>23</v>
      </c>
      <c r="BE630">
        <v>110</v>
      </c>
      <c r="BH630" t="s">
        <v>1019</v>
      </c>
      <c r="BI630">
        <v>23</v>
      </c>
      <c r="BJ630" t="s">
        <v>139</v>
      </c>
      <c r="BK630" t="s">
        <v>126</v>
      </c>
      <c r="BL630">
        <v>56</v>
      </c>
      <c r="BM630">
        <v>3</v>
      </c>
      <c r="BN630">
        <v>11</v>
      </c>
      <c r="BO630">
        <v>14</v>
      </c>
      <c r="BP630">
        <v>-7</v>
      </c>
      <c r="BQ630">
        <v>6</v>
      </c>
      <c r="BR630">
        <v>4</v>
      </c>
      <c r="BS630">
        <v>0</v>
      </c>
      <c r="BT630">
        <v>0</v>
      </c>
      <c r="BU630">
        <v>0</v>
      </c>
      <c r="BV630">
        <v>11</v>
      </c>
      <c r="BW630">
        <v>0</v>
      </c>
      <c r="BX630">
        <v>0</v>
      </c>
      <c r="BY630">
        <v>43</v>
      </c>
      <c r="BZ630" t="s">
        <v>234</v>
      </c>
      <c r="CA630">
        <v>97</v>
      </c>
      <c r="CB630" s="12">
        <v>40.768055555555556</v>
      </c>
      <c r="CC630" s="13">
        <v>0.72777777777777775</v>
      </c>
      <c r="CD630">
        <v>0</v>
      </c>
      <c r="CE630">
        <v>0</v>
      </c>
      <c r="CG630">
        <v>86</v>
      </c>
      <c r="CH630">
        <v>26</v>
      </c>
      <c r="CI630">
        <v>13</v>
      </c>
      <c r="CJ630">
        <v>22</v>
      </c>
    </row>
    <row r="631" spans="28:89" x14ac:dyDescent="0.3">
      <c r="AB631">
        <v>446</v>
      </c>
      <c r="AC631" t="s">
        <v>772</v>
      </c>
      <c r="AD631">
        <v>29</v>
      </c>
      <c r="AE631" t="s">
        <v>271</v>
      </c>
      <c r="AF631" t="s">
        <v>109</v>
      </c>
      <c r="AG631">
        <v>59</v>
      </c>
      <c r="AH631">
        <v>7</v>
      </c>
      <c r="AI631">
        <v>9</v>
      </c>
      <c r="AJ631">
        <v>16</v>
      </c>
      <c r="AK631">
        <v>-11</v>
      </c>
      <c r="AL631">
        <v>38</v>
      </c>
      <c r="AM631">
        <v>7</v>
      </c>
      <c r="AN631">
        <v>0</v>
      </c>
      <c r="AO631">
        <v>0</v>
      </c>
      <c r="AP631">
        <v>0</v>
      </c>
      <c r="AQ631">
        <v>9</v>
      </c>
      <c r="AR631">
        <v>0</v>
      </c>
      <c r="AS631">
        <v>0</v>
      </c>
      <c r="AT631">
        <v>56</v>
      </c>
      <c r="AU631" s="11">
        <v>45789</v>
      </c>
      <c r="AV631">
        <v>150</v>
      </c>
      <c r="AW631" s="12">
        <v>38.59375</v>
      </c>
      <c r="AX631" s="13">
        <v>0.65416666666666667</v>
      </c>
      <c r="AY631">
        <v>453</v>
      </c>
      <c r="AZ631">
        <v>463</v>
      </c>
      <c r="BA631" t="s">
        <v>773</v>
      </c>
      <c r="BB631">
        <v>53</v>
      </c>
      <c r="BC631">
        <v>102</v>
      </c>
      <c r="BD631">
        <v>13</v>
      </c>
      <c r="BE631">
        <v>26</v>
      </c>
      <c r="BH631" t="s">
        <v>834</v>
      </c>
      <c r="BI631">
        <v>26</v>
      </c>
      <c r="BJ631" t="s">
        <v>104</v>
      </c>
      <c r="BK631" t="s">
        <v>198</v>
      </c>
      <c r="BL631">
        <v>55</v>
      </c>
      <c r="BM631">
        <v>7</v>
      </c>
      <c r="BN631">
        <v>7</v>
      </c>
      <c r="BO631">
        <v>14</v>
      </c>
      <c r="BP631">
        <v>-1</v>
      </c>
      <c r="BQ631">
        <v>21</v>
      </c>
      <c r="BR631">
        <v>8</v>
      </c>
      <c r="BS631">
        <v>0</v>
      </c>
      <c r="BT631">
        <v>0</v>
      </c>
      <c r="BU631">
        <v>0</v>
      </c>
      <c r="BV631">
        <v>6</v>
      </c>
      <c r="BW631">
        <v>1</v>
      </c>
      <c r="BX631">
        <v>0</v>
      </c>
      <c r="BY631">
        <v>59</v>
      </c>
      <c r="BZ631" s="11">
        <v>45911</v>
      </c>
      <c r="CA631">
        <v>117</v>
      </c>
      <c r="CB631" s="12">
        <v>27.541666666666668</v>
      </c>
      <c r="CC631" s="13">
        <v>0.50069444444444444</v>
      </c>
      <c r="CD631">
        <v>23</v>
      </c>
      <c r="CE631">
        <v>41</v>
      </c>
      <c r="CF631" t="s">
        <v>1544</v>
      </c>
      <c r="CG631">
        <v>27</v>
      </c>
      <c r="CH631">
        <v>211</v>
      </c>
      <c r="CI631">
        <v>6</v>
      </c>
      <c r="CJ631">
        <v>15</v>
      </c>
    </row>
    <row r="632" spans="28:89" x14ac:dyDescent="0.3">
      <c r="AB632">
        <v>447</v>
      </c>
      <c r="AC632" t="s">
        <v>774</v>
      </c>
      <c r="AD632">
        <v>34</v>
      </c>
      <c r="AE632" t="s">
        <v>130</v>
      </c>
      <c r="AF632" t="s">
        <v>126</v>
      </c>
      <c r="AG632">
        <v>78</v>
      </c>
      <c r="AH632">
        <v>2</v>
      </c>
      <c r="AI632">
        <v>14</v>
      </c>
      <c r="AJ632">
        <v>16</v>
      </c>
      <c r="AK632">
        <v>7</v>
      </c>
      <c r="AL632">
        <v>65</v>
      </c>
      <c r="AM632">
        <v>2</v>
      </c>
      <c r="AN632">
        <v>0</v>
      </c>
      <c r="AO632">
        <v>0</v>
      </c>
      <c r="AP632">
        <v>0</v>
      </c>
      <c r="AQ632">
        <v>13</v>
      </c>
      <c r="AR632">
        <v>0</v>
      </c>
      <c r="AS632">
        <v>1</v>
      </c>
      <c r="AT632">
        <v>45</v>
      </c>
      <c r="AU632" s="11">
        <v>45751</v>
      </c>
      <c r="AV632">
        <v>167</v>
      </c>
      <c r="AW632" s="12">
        <v>60.16319444444445</v>
      </c>
      <c r="AX632" s="13">
        <v>0.7715277777777777</v>
      </c>
      <c r="AY632">
        <v>0</v>
      </c>
      <c r="AZ632">
        <v>0</v>
      </c>
      <c r="BB632">
        <v>104</v>
      </c>
      <c r="BC632">
        <v>182</v>
      </c>
      <c r="BD632">
        <v>6</v>
      </c>
      <c r="BE632">
        <v>66</v>
      </c>
      <c r="BH632" t="s">
        <v>706</v>
      </c>
      <c r="BI632">
        <v>33</v>
      </c>
      <c r="BJ632" t="s">
        <v>178</v>
      </c>
      <c r="BK632" t="s">
        <v>126</v>
      </c>
      <c r="BL632">
        <v>78</v>
      </c>
      <c r="BM632">
        <v>1</v>
      </c>
      <c r="BN632">
        <v>13</v>
      </c>
      <c r="BO632">
        <v>14</v>
      </c>
      <c r="BP632">
        <v>10</v>
      </c>
      <c r="BQ632">
        <v>30</v>
      </c>
      <c r="BR632">
        <v>3</v>
      </c>
      <c r="BS632">
        <v>0</v>
      </c>
      <c r="BT632">
        <v>0</v>
      </c>
      <c r="BU632">
        <v>0</v>
      </c>
      <c r="BV632">
        <v>13</v>
      </c>
      <c r="BW632">
        <v>0</v>
      </c>
      <c r="BX632">
        <v>0</v>
      </c>
      <c r="BY632">
        <v>71</v>
      </c>
      <c r="BZ632" s="11">
        <v>45748</v>
      </c>
      <c r="CA632">
        <v>198</v>
      </c>
      <c r="CB632" s="12">
        <v>63.795833333333327</v>
      </c>
      <c r="CC632" s="13">
        <v>0.81805555555555554</v>
      </c>
      <c r="CD632">
        <v>0</v>
      </c>
      <c r="CE632">
        <v>0</v>
      </c>
      <c r="CG632">
        <v>123</v>
      </c>
      <c r="CH632">
        <v>62</v>
      </c>
      <c r="CI632">
        <v>22</v>
      </c>
      <c r="CJ632">
        <v>55</v>
      </c>
      <c r="CK632" t="s">
        <v>1598</v>
      </c>
    </row>
    <row r="633" spans="28:89" x14ac:dyDescent="0.3">
      <c r="AB633">
        <v>448</v>
      </c>
      <c r="AC633" t="s">
        <v>776</v>
      </c>
      <c r="AD633">
        <v>29</v>
      </c>
      <c r="AE633" t="s">
        <v>317</v>
      </c>
      <c r="AF633" t="s">
        <v>109</v>
      </c>
      <c r="AG633">
        <v>44</v>
      </c>
      <c r="AH633">
        <v>8</v>
      </c>
      <c r="AI633">
        <v>8</v>
      </c>
      <c r="AJ633">
        <v>16</v>
      </c>
      <c r="AK633">
        <v>-6</v>
      </c>
      <c r="AL633">
        <v>20</v>
      </c>
      <c r="AM633">
        <v>8</v>
      </c>
      <c r="AN633">
        <v>0</v>
      </c>
      <c r="AO633">
        <v>0</v>
      </c>
      <c r="AP633">
        <v>0</v>
      </c>
      <c r="AQ633">
        <v>8</v>
      </c>
      <c r="AR633">
        <v>0</v>
      </c>
      <c r="AS633">
        <v>0</v>
      </c>
      <c r="AT633">
        <v>65</v>
      </c>
      <c r="AU633" s="11">
        <v>45728</v>
      </c>
      <c r="AV633">
        <v>111</v>
      </c>
      <c r="AW633" s="12">
        <v>29.708333333333332</v>
      </c>
      <c r="AX633" s="13">
        <v>0.67499999999999993</v>
      </c>
      <c r="AY633">
        <v>71</v>
      </c>
      <c r="AZ633">
        <v>85</v>
      </c>
      <c r="BA633" t="s">
        <v>121</v>
      </c>
      <c r="BB633">
        <v>29</v>
      </c>
      <c r="BC633">
        <v>58</v>
      </c>
      <c r="BD633">
        <v>14</v>
      </c>
      <c r="BE633">
        <v>30</v>
      </c>
      <c r="BH633" t="s">
        <v>1155</v>
      </c>
      <c r="BI633">
        <v>26</v>
      </c>
      <c r="BJ633" t="s">
        <v>201</v>
      </c>
      <c r="BK633" t="s">
        <v>126</v>
      </c>
      <c r="BL633">
        <v>79</v>
      </c>
      <c r="BM633">
        <v>6</v>
      </c>
      <c r="BN633">
        <v>8</v>
      </c>
      <c r="BO633">
        <v>14</v>
      </c>
      <c r="BP633">
        <v>-5</v>
      </c>
      <c r="BQ633">
        <v>22</v>
      </c>
      <c r="BR633">
        <v>3</v>
      </c>
      <c r="BS633">
        <v>0</v>
      </c>
      <c r="BT633">
        <v>0</v>
      </c>
      <c r="BU633">
        <v>0</v>
      </c>
      <c r="BV633">
        <v>8</v>
      </c>
      <c r="BW633">
        <v>0</v>
      </c>
      <c r="BX633">
        <v>0</v>
      </c>
      <c r="BY633">
        <v>103</v>
      </c>
      <c r="BZ633" s="11">
        <v>45874</v>
      </c>
      <c r="CA633">
        <v>250</v>
      </c>
      <c r="CB633" s="12">
        <v>61.269444444444446</v>
      </c>
      <c r="CC633" s="13">
        <v>0.77569444444444446</v>
      </c>
      <c r="CD633">
        <v>0</v>
      </c>
      <c r="CE633">
        <v>0</v>
      </c>
      <c r="CG633">
        <v>111</v>
      </c>
      <c r="CH633">
        <v>386</v>
      </c>
      <c r="CI633">
        <v>16</v>
      </c>
      <c r="CJ633">
        <v>28</v>
      </c>
    </row>
    <row r="634" spans="28:89" x14ac:dyDescent="0.3">
      <c r="AB634">
        <v>449</v>
      </c>
      <c r="AC634" t="s">
        <v>777</v>
      </c>
      <c r="AD634">
        <v>24</v>
      </c>
      <c r="AE634" t="s">
        <v>104</v>
      </c>
      <c r="AF634" t="s">
        <v>109</v>
      </c>
      <c r="AG634">
        <v>55</v>
      </c>
      <c r="AH634">
        <v>6</v>
      </c>
      <c r="AI634">
        <v>10</v>
      </c>
      <c r="AJ634">
        <v>16</v>
      </c>
      <c r="AK634">
        <v>5</v>
      </c>
      <c r="AL634">
        <v>12</v>
      </c>
      <c r="AM634">
        <v>5</v>
      </c>
      <c r="AN634">
        <v>1</v>
      </c>
      <c r="AO634">
        <v>0</v>
      </c>
      <c r="AP634">
        <v>1</v>
      </c>
      <c r="AQ634">
        <v>9</v>
      </c>
      <c r="AR634">
        <v>1</v>
      </c>
      <c r="AS634">
        <v>0</v>
      </c>
      <c r="AT634">
        <v>51</v>
      </c>
      <c r="AU634" s="11">
        <v>45880</v>
      </c>
      <c r="AV634">
        <v>98</v>
      </c>
      <c r="AW634" s="12">
        <v>28.238194444444446</v>
      </c>
      <c r="AX634" s="13">
        <v>0.5131944444444444</v>
      </c>
      <c r="AY634">
        <v>3</v>
      </c>
      <c r="AZ634">
        <v>2</v>
      </c>
      <c r="BA634" t="s">
        <v>281</v>
      </c>
      <c r="BB634">
        <v>19</v>
      </c>
      <c r="BC634">
        <v>63</v>
      </c>
      <c r="BD634">
        <v>15</v>
      </c>
      <c r="BE634">
        <v>35</v>
      </c>
      <c r="BH634" t="s">
        <v>1086</v>
      </c>
      <c r="BI634">
        <v>29</v>
      </c>
      <c r="BJ634" t="s">
        <v>1456</v>
      </c>
      <c r="BK634" t="s">
        <v>109</v>
      </c>
      <c r="BL634">
        <v>75</v>
      </c>
      <c r="BM634">
        <v>5</v>
      </c>
      <c r="BN634">
        <v>9</v>
      </c>
      <c r="BO634">
        <v>14</v>
      </c>
      <c r="BP634">
        <v>-10</v>
      </c>
      <c r="BQ634">
        <v>75</v>
      </c>
      <c r="BR634">
        <v>6</v>
      </c>
      <c r="BS634">
        <v>1</v>
      </c>
      <c r="BT634">
        <v>0</v>
      </c>
      <c r="BU634">
        <v>0</v>
      </c>
      <c r="BV634">
        <v>9</v>
      </c>
      <c r="BW634">
        <v>0</v>
      </c>
      <c r="BX634">
        <v>0</v>
      </c>
      <c r="BY634">
        <v>72</v>
      </c>
      <c r="BZ634" s="11">
        <v>45906</v>
      </c>
      <c r="CA634">
        <v>133</v>
      </c>
      <c r="CB634" s="12">
        <v>30.404166666666669</v>
      </c>
      <c r="CC634" s="13">
        <v>0.4055555555555555</v>
      </c>
      <c r="CD634">
        <v>6</v>
      </c>
      <c r="CE634">
        <v>22</v>
      </c>
      <c r="CF634" s="11">
        <v>45768</v>
      </c>
      <c r="CG634">
        <v>33</v>
      </c>
      <c r="CH634">
        <v>229</v>
      </c>
      <c r="CI634">
        <v>9</v>
      </c>
      <c r="CJ634">
        <v>14</v>
      </c>
    </row>
    <row r="635" spans="28:89" x14ac:dyDescent="0.3">
      <c r="AB635">
        <v>450</v>
      </c>
      <c r="AC635" t="s">
        <v>778</v>
      </c>
      <c r="AD635">
        <v>34</v>
      </c>
      <c r="AE635" t="s">
        <v>317</v>
      </c>
      <c r="AF635" t="s">
        <v>126</v>
      </c>
      <c r="AG635">
        <v>76</v>
      </c>
      <c r="AH635">
        <v>1</v>
      </c>
      <c r="AI635">
        <v>15</v>
      </c>
      <c r="AJ635">
        <v>16</v>
      </c>
      <c r="AK635">
        <v>3</v>
      </c>
      <c r="AL635">
        <v>78</v>
      </c>
      <c r="AM635">
        <v>1</v>
      </c>
      <c r="AN635">
        <v>0</v>
      </c>
      <c r="AO635">
        <v>0</v>
      </c>
      <c r="AP635">
        <v>0</v>
      </c>
      <c r="AQ635">
        <v>15</v>
      </c>
      <c r="AR635">
        <v>0</v>
      </c>
      <c r="AS635">
        <v>0</v>
      </c>
      <c r="AT635">
        <v>85</v>
      </c>
      <c r="AU635" s="11">
        <v>45689</v>
      </c>
      <c r="AV635">
        <v>240</v>
      </c>
      <c r="AW635" s="12">
        <v>62.385416666666664</v>
      </c>
      <c r="AX635" s="13">
        <v>0.8208333333333333</v>
      </c>
      <c r="AY635">
        <v>0</v>
      </c>
      <c r="AZ635">
        <v>0</v>
      </c>
      <c r="BB635">
        <v>162</v>
      </c>
      <c r="BC635">
        <v>251</v>
      </c>
      <c r="BD635">
        <v>13</v>
      </c>
      <c r="BE635">
        <v>94</v>
      </c>
      <c r="BH635" t="s">
        <v>591</v>
      </c>
      <c r="BI635">
        <v>25</v>
      </c>
      <c r="BJ635" t="s">
        <v>271</v>
      </c>
      <c r="BK635" t="s">
        <v>105</v>
      </c>
      <c r="BL635">
        <v>73</v>
      </c>
      <c r="BM635">
        <v>5</v>
      </c>
      <c r="BN635">
        <v>9</v>
      </c>
      <c r="BO635">
        <v>14</v>
      </c>
      <c r="BP635">
        <v>-9</v>
      </c>
      <c r="BQ635">
        <v>10</v>
      </c>
      <c r="BR635">
        <v>1</v>
      </c>
      <c r="BS635">
        <v>0</v>
      </c>
      <c r="BT635">
        <v>1</v>
      </c>
      <c r="BU635">
        <v>0</v>
      </c>
      <c r="BV635">
        <v>7</v>
      </c>
      <c r="BW635">
        <v>2</v>
      </c>
      <c r="BX635">
        <v>0</v>
      </c>
      <c r="BY635">
        <v>120</v>
      </c>
      <c r="BZ635" s="11">
        <v>45692</v>
      </c>
      <c r="CA635">
        <v>220</v>
      </c>
      <c r="CB635" s="12">
        <v>48.310416666666669</v>
      </c>
      <c r="CC635" s="13">
        <v>0.66180555555555554</v>
      </c>
      <c r="CD635">
        <v>19</v>
      </c>
      <c r="CE635">
        <v>38</v>
      </c>
      <c r="CF635" t="s">
        <v>156</v>
      </c>
      <c r="CG635">
        <v>28</v>
      </c>
      <c r="CH635">
        <v>84</v>
      </c>
      <c r="CI635">
        <v>43</v>
      </c>
      <c r="CJ635">
        <v>29</v>
      </c>
    </row>
    <row r="636" spans="28:89" x14ac:dyDescent="0.3">
      <c r="AB636">
        <v>451</v>
      </c>
      <c r="AC636" t="s">
        <v>779</v>
      </c>
      <c r="AD636">
        <v>23</v>
      </c>
      <c r="AE636" t="s">
        <v>139</v>
      </c>
      <c r="AF636" t="s">
        <v>126</v>
      </c>
      <c r="AG636">
        <v>51</v>
      </c>
      <c r="AH636">
        <v>4</v>
      </c>
      <c r="AI636">
        <v>12</v>
      </c>
      <c r="AJ636">
        <v>16</v>
      </c>
      <c r="AK636">
        <v>8</v>
      </c>
      <c r="AL636">
        <v>38</v>
      </c>
      <c r="AM636">
        <v>4</v>
      </c>
      <c r="AN636">
        <v>0</v>
      </c>
      <c r="AO636">
        <v>0</v>
      </c>
      <c r="AP636">
        <v>0</v>
      </c>
      <c r="AQ636">
        <v>11</v>
      </c>
      <c r="AR636">
        <v>0</v>
      </c>
      <c r="AS636">
        <v>1</v>
      </c>
      <c r="AT636">
        <v>68</v>
      </c>
      <c r="AU636" s="11">
        <v>45905</v>
      </c>
      <c r="AV636">
        <v>165</v>
      </c>
      <c r="AW636" s="12">
        <v>45.079166666666673</v>
      </c>
      <c r="AX636" s="13">
        <v>0.88402777777777775</v>
      </c>
      <c r="AY636">
        <v>0</v>
      </c>
      <c r="AZ636">
        <v>0</v>
      </c>
      <c r="BB636">
        <v>115</v>
      </c>
      <c r="BC636">
        <v>90</v>
      </c>
      <c r="BD636">
        <v>13</v>
      </c>
      <c r="BE636">
        <v>40</v>
      </c>
      <c r="BH636" t="s">
        <v>743</v>
      </c>
      <c r="BI636">
        <v>32</v>
      </c>
      <c r="BJ636" t="s">
        <v>123</v>
      </c>
      <c r="BK636" t="s">
        <v>126</v>
      </c>
      <c r="BL636">
        <v>63</v>
      </c>
      <c r="BM636">
        <v>2</v>
      </c>
      <c r="BN636">
        <v>12</v>
      </c>
      <c r="BO636">
        <v>14</v>
      </c>
      <c r="BP636">
        <v>-3</v>
      </c>
      <c r="BQ636">
        <v>98</v>
      </c>
      <c r="BR636">
        <v>6</v>
      </c>
      <c r="BS636">
        <v>0</v>
      </c>
      <c r="BT636">
        <v>0</v>
      </c>
      <c r="BU636">
        <v>1</v>
      </c>
      <c r="BV636">
        <v>9</v>
      </c>
      <c r="BW636">
        <v>3</v>
      </c>
      <c r="BX636">
        <v>0</v>
      </c>
      <c r="BY636">
        <v>75</v>
      </c>
      <c r="BZ636" s="11">
        <v>45840</v>
      </c>
      <c r="CA636">
        <v>168</v>
      </c>
      <c r="CB636" s="12">
        <v>44.143055555555556</v>
      </c>
      <c r="CC636" s="13">
        <v>0.7006944444444444</v>
      </c>
      <c r="CD636">
        <v>0</v>
      </c>
      <c r="CE636">
        <v>0</v>
      </c>
      <c r="CG636">
        <v>76</v>
      </c>
      <c r="CH636">
        <v>66</v>
      </c>
      <c r="CI636">
        <v>17</v>
      </c>
      <c r="CJ636">
        <v>26</v>
      </c>
    </row>
    <row r="637" spans="28:89" x14ac:dyDescent="0.3">
      <c r="AB637">
        <v>452</v>
      </c>
      <c r="AC637" t="s">
        <v>780</v>
      </c>
      <c r="AD637">
        <v>25</v>
      </c>
      <c r="AE637" t="s">
        <v>118</v>
      </c>
      <c r="AF637" t="s">
        <v>105</v>
      </c>
      <c r="AG637">
        <v>63</v>
      </c>
      <c r="AH637">
        <v>6</v>
      </c>
      <c r="AI637">
        <v>10</v>
      </c>
      <c r="AJ637">
        <v>16</v>
      </c>
      <c r="AK637">
        <v>2</v>
      </c>
      <c r="AL637">
        <v>27</v>
      </c>
      <c r="AM637">
        <v>5</v>
      </c>
      <c r="AN637">
        <v>0</v>
      </c>
      <c r="AO637">
        <v>1</v>
      </c>
      <c r="AP637">
        <v>0</v>
      </c>
      <c r="AQ637">
        <v>9</v>
      </c>
      <c r="AR637">
        <v>1</v>
      </c>
      <c r="AS637">
        <v>0</v>
      </c>
      <c r="AT637">
        <v>63</v>
      </c>
      <c r="AU637" s="11">
        <v>45786</v>
      </c>
      <c r="AV637">
        <v>136</v>
      </c>
      <c r="AW637" s="12">
        <v>33.40763888888889</v>
      </c>
      <c r="AX637" s="13">
        <v>0.53055555555555556</v>
      </c>
      <c r="AY637">
        <v>117</v>
      </c>
      <c r="AZ637">
        <v>134</v>
      </c>
      <c r="BA637" t="s">
        <v>721</v>
      </c>
      <c r="BB637">
        <v>48</v>
      </c>
      <c r="BC637">
        <v>39</v>
      </c>
      <c r="BD637">
        <v>8</v>
      </c>
      <c r="BE637">
        <v>24</v>
      </c>
      <c r="BH637" t="s">
        <v>493</v>
      </c>
      <c r="BI637">
        <v>20</v>
      </c>
      <c r="BJ637" t="s">
        <v>147</v>
      </c>
      <c r="BK637" t="s">
        <v>109</v>
      </c>
      <c r="BL637">
        <v>24</v>
      </c>
      <c r="BM637">
        <v>6</v>
      </c>
      <c r="BN637">
        <v>8</v>
      </c>
      <c r="BO637">
        <v>14</v>
      </c>
      <c r="BP637">
        <v>0</v>
      </c>
      <c r="BQ637">
        <v>153</v>
      </c>
      <c r="BR637">
        <v>5</v>
      </c>
      <c r="BS637">
        <v>0</v>
      </c>
      <c r="BT637">
        <v>0</v>
      </c>
      <c r="BU637">
        <v>0</v>
      </c>
      <c r="BV637">
        <v>7</v>
      </c>
      <c r="BW637">
        <v>1</v>
      </c>
      <c r="BX637">
        <v>0</v>
      </c>
      <c r="BY637">
        <v>51</v>
      </c>
      <c r="BZ637" s="11">
        <v>45880</v>
      </c>
      <c r="CA637">
        <v>104</v>
      </c>
      <c r="CB637" s="12">
        <v>14.672222222222222</v>
      </c>
      <c r="CC637" s="13">
        <v>0.61111111111111105</v>
      </c>
      <c r="CD637">
        <v>11</v>
      </c>
      <c r="CE637">
        <v>6</v>
      </c>
      <c r="CF637" t="s">
        <v>1599</v>
      </c>
      <c r="CG637">
        <v>11</v>
      </c>
      <c r="CH637">
        <v>20</v>
      </c>
      <c r="CI637">
        <v>13</v>
      </c>
      <c r="CJ637">
        <v>8</v>
      </c>
    </row>
    <row r="638" spans="28:89" x14ac:dyDescent="0.3">
      <c r="AB638">
        <v>453</v>
      </c>
      <c r="AC638" t="s">
        <v>797</v>
      </c>
      <c r="AD638">
        <v>32</v>
      </c>
      <c r="AE638" t="s">
        <v>189</v>
      </c>
      <c r="AF638" t="s">
        <v>109</v>
      </c>
      <c r="AG638">
        <v>77</v>
      </c>
      <c r="AH638">
        <v>5</v>
      </c>
      <c r="AI638">
        <v>11</v>
      </c>
      <c r="AJ638">
        <v>16</v>
      </c>
      <c r="AK638">
        <v>-8</v>
      </c>
      <c r="AL638">
        <v>33</v>
      </c>
      <c r="AM638">
        <v>5</v>
      </c>
      <c r="AN638">
        <v>0</v>
      </c>
      <c r="AO638">
        <v>0</v>
      </c>
      <c r="AP638">
        <v>0</v>
      </c>
      <c r="AQ638">
        <v>11</v>
      </c>
      <c r="AR638">
        <v>0</v>
      </c>
      <c r="AS638">
        <v>0</v>
      </c>
      <c r="AT638">
        <v>81</v>
      </c>
      <c r="AU638" s="11">
        <v>45694</v>
      </c>
      <c r="AV638">
        <v>178</v>
      </c>
      <c r="AW638" s="12">
        <v>37.52708333333333</v>
      </c>
      <c r="AX638" s="13">
        <v>0.48749999999999999</v>
      </c>
      <c r="AY638">
        <v>304</v>
      </c>
      <c r="AZ638">
        <v>256</v>
      </c>
      <c r="BA638" t="s">
        <v>113</v>
      </c>
      <c r="BB638">
        <v>43</v>
      </c>
      <c r="BC638">
        <v>155</v>
      </c>
      <c r="BD638">
        <v>14</v>
      </c>
      <c r="BE638">
        <v>38</v>
      </c>
      <c r="BH638" t="s">
        <v>827</v>
      </c>
      <c r="BI638">
        <v>25</v>
      </c>
      <c r="BJ638" t="s">
        <v>317</v>
      </c>
      <c r="BK638" t="s">
        <v>126</v>
      </c>
      <c r="BL638">
        <v>68</v>
      </c>
      <c r="BM638">
        <v>1</v>
      </c>
      <c r="BN638">
        <v>13</v>
      </c>
      <c r="BO638">
        <v>14</v>
      </c>
      <c r="BP638">
        <v>-19</v>
      </c>
      <c r="BQ638">
        <v>22</v>
      </c>
      <c r="BR638">
        <v>3</v>
      </c>
      <c r="BS638">
        <v>1</v>
      </c>
      <c r="BT638">
        <v>0</v>
      </c>
      <c r="BU638">
        <v>0</v>
      </c>
      <c r="BV638">
        <v>12</v>
      </c>
      <c r="BW638">
        <v>0</v>
      </c>
      <c r="BX638">
        <v>1</v>
      </c>
      <c r="BY638">
        <v>67</v>
      </c>
      <c r="BZ638" s="11">
        <v>45778</v>
      </c>
      <c r="CA638">
        <v>150</v>
      </c>
      <c r="CB638" s="12">
        <v>49.515277777777776</v>
      </c>
      <c r="CC638" s="13">
        <v>0.7284722222222223</v>
      </c>
      <c r="CD638">
        <v>0</v>
      </c>
      <c r="CE638">
        <v>0</v>
      </c>
      <c r="CG638">
        <v>79</v>
      </c>
      <c r="CH638">
        <v>55</v>
      </c>
      <c r="CI638">
        <v>13</v>
      </c>
      <c r="CJ638">
        <v>31</v>
      </c>
    </row>
    <row r="639" spans="28:89" x14ac:dyDescent="0.3">
      <c r="AB639">
        <v>454</v>
      </c>
      <c r="AC639" t="s">
        <v>782</v>
      </c>
      <c r="AD639">
        <v>30</v>
      </c>
      <c r="AE639" t="s">
        <v>160</v>
      </c>
      <c r="AF639" t="s">
        <v>126</v>
      </c>
      <c r="AG639">
        <v>73</v>
      </c>
      <c r="AH639">
        <v>2</v>
      </c>
      <c r="AI639">
        <v>14</v>
      </c>
      <c r="AJ639">
        <v>16</v>
      </c>
      <c r="AK639">
        <v>5</v>
      </c>
      <c r="AL639">
        <v>16</v>
      </c>
      <c r="AM639">
        <v>2</v>
      </c>
      <c r="AN639">
        <v>0</v>
      </c>
      <c r="AO639">
        <v>0</v>
      </c>
      <c r="AP639">
        <v>0</v>
      </c>
      <c r="AQ639">
        <v>14</v>
      </c>
      <c r="AR639">
        <v>0</v>
      </c>
      <c r="AS639">
        <v>0</v>
      </c>
      <c r="AT639">
        <v>68</v>
      </c>
      <c r="AU639" s="11">
        <v>45902</v>
      </c>
      <c r="AV639">
        <v>169</v>
      </c>
      <c r="AW639" s="12">
        <v>59.749305555555559</v>
      </c>
      <c r="AX639" s="13">
        <v>0.81874999999999998</v>
      </c>
      <c r="AY639">
        <v>0</v>
      </c>
      <c r="AZ639">
        <v>0</v>
      </c>
      <c r="BB639">
        <v>122</v>
      </c>
      <c r="BC639">
        <v>24</v>
      </c>
      <c r="BD639">
        <v>25</v>
      </c>
      <c r="BE639">
        <v>98</v>
      </c>
      <c r="BH639" t="s">
        <v>693</v>
      </c>
      <c r="BI639">
        <v>32</v>
      </c>
      <c r="BJ639" t="s">
        <v>178</v>
      </c>
      <c r="BK639" t="s">
        <v>126</v>
      </c>
      <c r="BL639">
        <v>70</v>
      </c>
      <c r="BM639">
        <v>0</v>
      </c>
      <c r="BN639">
        <v>14</v>
      </c>
      <c r="BO639">
        <v>14</v>
      </c>
      <c r="BP639">
        <v>10</v>
      </c>
      <c r="BQ639">
        <v>16</v>
      </c>
      <c r="BR639">
        <v>1</v>
      </c>
      <c r="BS639">
        <v>1</v>
      </c>
      <c r="BT639">
        <v>0</v>
      </c>
      <c r="BU639">
        <v>0</v>
      </c>
      <c r="BV639">
        <v>13</v>
      </c>
      <c r="BW639">
        <v>0</v>
      </c>
      <c r="BX639">
        <v>1</v>
      </c>
      <c r="BY639">
        <v>75</v>
      </c>
      <c r="BZ639" t="s">
        <v>132</v>
      </c>
      <c r="CA639">
        <v>188</v>
      </c>
      <c r="CB639" s="12">
        <v>54.438194444444441</v>
      </c>
      <c r="CC639" s="13">
        <v>0.77777777777777779</v>
      </c>
      <c r="CD639">
        <v>0</v>
      </c>
      <c r="CE639">
        <v>0</v>
      </c>
      <c r="CG639">
        <v>103</v>
      </c>
      <c r="CH639">
        <v>22</v>
      </c>
      <c r="CI639">
        <v>27</v>
      </c>
      <c r="CJ639">
        <v>25</v>
      </c>
    </row>
    <row r="640" spans="28:89" x14ac:dyDescent="0.3">
      <c r="AB640">
        <v>454</v>
      </c>
      <c r="AC640" t="s">
        <v>782</v>
      </c>
      <c r="AD640">
        <v>30</v>
      </c>
      <c r="AE640" t="s">
        <v>184</v>
      </c>
      <c r="AF640" t="s">
        <v>126</v>
      </c>
      <c r="AG640">
        <v>7</v>
      </c>
      <c r="AH640">
        <v>0</v>
      </c>
      <c r="AI640">
        <v>0</v>
      </c>
      <c r="AJ640">
        <v>0</v>
      </c>
      <c r="AK640">
        <v>0</v>
      </c>
      <c r="AL640">
        <v>0</v>
      </c>
      <c r="AM640">
        <v>0</v>
      </c>
      <c r="AN640">
        <v>0</v>
      </c>
      <c r="AO640">
        <v>0</v>
      </c>
      <c r="AP640">
        <v>0</v>
      </c>
      <c r="AQ640">
        <v>0</v>
      </c>
      <c r="AR640">
        <v>0</v>
      </c>
      <c r="AS640">
        <v>0</v>
      </c>
      <c r="AT640">
        <v>3</v>
      </c>
      <c r="AU640" s="11" t="s">
        <v>132</v>
      </c>
      <c r="AV640">
        <v>8</v>
      </c>
      <c r="AW640" s="12">
        <v>4.6291666666666664</v>
      </c>
      <c r="AX640" s="13">
        <v>0.66111111111111109</v>
      </c>
      <c r="AY640">
        <v>0</v>
      </c>
      <c r="AZ640">
        <v>0</v>
      </c>
      <c r="BB640">
        <v>7</v>
      </c>
      <c r="BC640">
        <v>3</v>
      </c>
      <c r="BD640">
        <v>1</v>
      </c>
      <c r="BE640">
        <v>8</v>
      </c>
      <c r="BJ640" t="s">
        <v>71</v>
      </c>
      <c r="BK640" t="s">
        <v>72</v>
      </c>
      <c r="BL640" t="s">
        <v>73</v>
      </c>
      <c r="BM640" t="s">
        <v>74</v>
      </c>
      <c r="BN640" t="s">
        <v>75</v>
      </c>
      <c r="BO640">
        <v>14</v>
      </c>
      <c r="BP640">
        <v>10</v>
      </c>
      <c r="BQ640">
        <v>4</v>
      </c>
      <c r="BR640">
        <v>5</v>
      </c>
      <c r="BS640">
        <v>1</v>
      </c>
    </row>
    <row r="641" spans="28:89" x14ac:dyDescent="0.3">
      <c r="AB641">
        <v>454</v>
      </c>
      <c r="AC641" t="s">
        <v>782</v>
      </c>
      <c r="AD641">
        <v>30</v>
      </c>
      <c r="AE641" t="s">
        <v>155</v>
      </c>
      <c r="AF641" t="s">
        <v>126</v>
      </c>
      <c r="AG641">
        <v>66</v>
      </c>
      <c r="AH641">
        <v>2</v>
      </c>
      <c r="AI641">
        <v>14</v>
      </c>
      <c r="AJ641">
        <v>16</v>
      </c>
      <c r="AK641">
        <v>5</v>
      </c>
      <c r="AL641">
        <v>16</v>
      </c>
      <c r="AM641">
        <v>2</v>
      </c>
      <c r="AN641">
        <v>0</v>
      </c>
      <c r="AO641">
        <v>0</v>
      </c>
      <c r="AP641">
        <v>0</v>
      </c>
      <c r="AQ641">
        <v>14</v>
      </c>
      <c r="AR641">
        <v>0</v>
      </c>
      <c r="AS641">
        <v>0</v>
      </c>
      <c r="AT641">
        <v>65</v>
      </c>
      <c r="AU641" s="11">
        <v>45660</v>
      </c>
      <c r="AV641">
        <v>161</v>
      </c>
      <c r="AW641" s="12">
        <v>55.120138888888896</v>
      </c>
      <c r="AX641" s="13">
        <v>0.8354166666666667</v>
      </c>
      <c r="AY641">
        <v>0</v>
      </c>
      <c r="AZ641">
        <v>0</v>
      </c>
      <c r="BB641">
        <v>115</v>
      </c>
      <c r="BC641">
        <v>21</v>
      </c>
      <c r="BD641">
        <v>24</v>
      </c>
      <c r="BE641">
        <v>90</v>
      </c>
      <c r="BH641" t="s">
        <v>77</v>
      </c>
      <c r="BI641" t="s">
        <v>78</v>
      </c>
      <c r="BJ641" t="s">
        <v>79</v>
      </c>
      <c r="BK641" t="s">
        <v>80</v>
      </c>
      <c r="BL641" t="s">
        <v>3</v>
      </c>
      <c r="BM641" t="s">
        <v>4</v>
      </c>
      <c r="BN641" t="s">
        <v>5</v>
      </c>
      <c r="BO641">
        <v>14</v>
      </c>
      <c r="BP641">
        <v>0</v>
      </c>
      <c r="BQ641">
        <v>26</v>
      </c>
      <c r="BR641">
        <v>1</v>
      </c>
      <c r="BS641">
        <v>0</v>
      </c>
      <c r="BT641" t="s">
        <v>85</v>
      </c>
      <c r="BU641" t="s">
        <v>86</v>
      </c>
      <c r="BV641" t="s">
        <v>87</v>
      </c>
      <c r="BW641" t="s">
        <v>88</v>
      </c>
      <c r="BX641" t="s">
        <v>89</v>
      </c>
      <c r="BY641" t="s">
        <v>90</v>
      </c>
      <c r="BZ641" t="s">
        <v>91</v>
      </c>
      <c r="CA641" t="s">
        <v>92</v>
      </c>
      <c r="CB641" t="s">
        <v>93</v>
      </c>
      <c r="CC641" t="s">
        <v>94</v>
      </c>
      <c r="CD641" t="s">
        <v>95</v>
      </c>
      <c r="CE641" t="s">
        <v>96</v>
      </c>
      <c r="CF641" t="s">
        <v>97</v>
      </c>
      <c r="CG641" t="s">
        <v>98</v>
      </c>
      <c r="CH641" t="s">
        <v>99</v>
      </c>
      <c r="CI641" t="s">
        <v>100</v>
      </c>
      <c r="CJ641" t="s">
        <v>101</v>
      </c>
      <c r="CK641" t="s">
        <v>102</v>
      </c>
    </row>
    <row r="642" spans="28:89" x14ac:dyDescent="0.3">
      <c r="AB642">
        <v>455</v>
      </c>
      <c r="AC642" t="s">
        <v>802</v>
      </c>
      <c r="AD642">
        <v>36</v>
      </c>
      <c r="AE642" t="s">
        <v>193</v>
      </c>
      <c r="AF642" t="s">
        <v>124</v>
      </c>
      <c r="AG642">
        <v>40</v>
      </c>
      <c r="AH642">
        <v>9</v>
      </c>
      <c r="AI642">
        <v>7</v>
      </c>
      <c r="AJ642">
        <v>16</v>
      </c>
      <c r="AK642">
        <v>-5</v>
      </c>
      <c r="AL642">
        <v>10</v>
      </c>
      <c r="AM642">
        <v>5</v>
      </c>
      <c r="AN642">
        <v>4</v>
      </c>
      <c r="AO642">
        <v>0</v>
      </c>
      <c r="AP642">
        <v>2</v>
      </c>
      <c r="AQ642">
        <v>5</v>
      </c>
      <c r="AR642">
        <v>2</v>
      </c>
      <c r="AS642">
        <v>0</v>
      </c>
      <c r="AT642">
        <v>69</v>
      </c>
      <c r="AU642" s="11" t="s">
        <v>287</v>
      </c>
      <c r="AV642">
        <v>131</v>
      </c>
      <c r="AW642" s="12">
        <v>23.421527777777779</v>
      </c>
      <c r="AX642" s="13">
        <v>0.5854166666666667</v>
      </c>
      <c r="AY642">
        <v>6</v>
      </c>
      <c r="AZ642">
        <v>12</v>
      </c>
      <c r="BA642" t="s">
        <v>156</v>
      </c>
      <c r="BB642">
        <v>9</v>
      </c>
      <c r="BC642">
        <v>70</v>
      </c>
      <c r="BD642">
        <v>11</v>
      </c>
      <c r="BE642">
        <v>25</v>
      </c>
      <c r="BH642" t="s">
        <v>857</v>
      </c>
      <c r="BI642">
        <v>27</v>
      </c>
      <c r="BJ642" t="s">
        <v>120</v>
      </c>
      <c r="BK642" t="s">
        <v>126</v>
      </c>
      <c r="BL642">
        <v>61</v>
      </c>
      <c r="BM642">
        <v>2</v>
      </c>
      <c r="BN642">
        <v>12</v>
      </c>
      <c r="BO642">
        <v>14</v>
      </c>
      <c r="BP642">
        <v>-7</v>
      </c>
      <c r="BQ642">
        <v>18</v>
      </c>
      <c r="BR642">
        <v>0</v>
      </c>
      <c r="BS642">
        <v>0</v>
      </c>
      <c r="BT642">
        <v>0</v>
      </c>
      <c r="BU642">
        <v>1</v>
      </c>
      <c r="BV642">
        <v>11</v>
      </c>
      <c r="BW642">
        <v>0</v>
      </c>
      <c r="BX642">
        <v>1</v>
      </c>
      <c r="BY642">
        <v>51</v>
      </c>
      <c r="BZ642" s="11">
        <v>45903</v>
      </c>
      <c r="CA642">
        <v>141</v>
      </c>
      <c r="CB642" s="12">
        <v>44.690972222222221</v>
      </c>
      <c r="CC642" s="13">
        <v>0.73263888888888884</v>
      </c>
      <c r="CD642">
        <v>0</v>
      </c>
      <c r="CE642">
        <v>0</v>
      </c>
      <c r="CG642">
        <v>105</v>
      </c>
      <c r="CH642">
        <v>129</v>
      </c>
      <c r="CI642">
        <v>18</v>
      </c>
      <c r="CJ642">
        <v>23</v>
      </c>
    </row>
    <row r="643" spans="28:89" x14ac:dyDescent="0.3">
      <c r="AB643">
        <v>456</v>
      </c>
      <c r="AC643" t="s">
        <v>784</v>
      </c>
      <c r="AD643">
        <v>31</v>
      </c>
      <c r="AE643" t="s">
        <v>186</v>
      </c>
      <c r="AF643" t="s">
        <v>126</v>
      </c>
      <c r="AG643">
        <v>72</v>
      </c>
      <c r="AH643">
        <v>3</v>
      </c>
      <c r="AI643">
        <v>13</v>
      </c>
      <c r="AJ643">
        <v>16</v>
      </c>
      <c r="AK643">
        <v>8</v>
      </c>
      <c r="AL643">
        <v>34</v>
      </c>
      <c r="AM643">
        <v>3</v>
      </c>
      <c r="AN643">
        <v>0</v>
      </c>
      <c r="AO643">
        <v>0</v>
      </c>
      <c r="AP643">
        <v>1</v>
      </c>
      <c r="AQ643">
        <v>13</v>
      </c>
      <c r="AR643">
        <v>0</v>
      </c>
      <c r="AS643">
        <v>0</v>
      </c>
      <c r="AT643">
        <v>78</v>
      </c>
      <c r="AU643" s="11">
        <v>45872</v>
      </c>
      <c r="AV643">
        <v>221</v>
      </c>
      <c r="AW643" s="12">
        <v>50.872222222222227</v>
      </c>
      <c r="AX643" s="13">
        <v>0.70624999999999993</v>
      </c>
      <c r="AY643">
        <v>0</v>
      </c>
      <c r="AZ643">
        <v>0</v>
      </c>
      <c r="BB643">
        <v>178</v>
      </c>
      <c r="BC643">
        <v>119</v>
      </c>
      <c r="BD643">
        <v>20</v>
      </c>
      <c r="BE643">
        <v>79</v>
      </c>
      <c r="BH643" t="s">
        <v>945</v>
      </c>
      <c r="BI643">
        <v>24</v>
      </c>
      <c r="BJ643" t="s">
        <v>160</v>
      </c>
      <c r="BK643" t="s">
        <v>109</v>
      </c>
      <c r="BL643">
        <v>52</v>
      </c>
      <c r="BM643">
        <v>8</v>
      </c>
      <c r="BN643">
        <v>6</v>
      </c>
      <c r="BT643">
        <v>0</v>
      </c>
      <c r="BU643">
        <v>0</v>
      </c>
      <c r="BV643">
        <v>5</v>
      </c>
      <c r="BW643">
        <v>1</v>
      </c>
      <c r="BX643">
        <v>0</v>
      </c>
      <c r="BY643">
        <v>43</v>
      </c>
      <c r="BZ643" s="11">
        <v>45826</v>
      </c>
      <c r="CA643">
        <v>88</v>
      </c>
      <c r="CB643" s="12">
        <v>23.636805555555554</v>
      </c>
      <c r="CC643" s="13">
        <v>0.4548611111111111</v>
      </c>
      <c r="CD643">
        <v>8</v>
      </c>
      <c r="CE643">
        <v>12</v>
      </c>
      <c r="CF643" t="s">
        <v>391</v>
      </c>
      <c r="CG643">
        <v>16</v>
      </c>
      <c r="CH643">
        <v>108</v>
      </c>
      <c r="CI643">
        <v>9</v>
      </c>
      <c r="CJ643">
        <v>15</v>
      </c>
    </row>
    <row r="644" spans="28:89" x14ac:dyDescent="0.3">
      <c r="AB644">
        <v>457</v>
      </c>
      <c r="AC644" t="s">
        <v>805</v>
      </c>
      <c r="AD644">
        <v>21</v>
      </c>
      <c r="AE644" t="s">
        <v>201</v>
      </c>
      <c r="AF644" t="s">
        <v>109</v>
      </c>
      <c r="AG644">
        <v>48</v>
      </c>
      <c r="AH644">
        <v>8</v>
      </c>
      <c r="AI644">
        <v>8</v>
      </c>
      <c r="AJ644">
        <v>16</v>
      </c>
      <c r="AK644">
        <v>-15</v>
      </c>
      <c r="AL644">
        <v>10</v>
      </c>
      <c r="AM644">
        <v>6</v>
      </c>
      <c r="AN644">
        <v>2</v>
      </c>
      <c r="AO644">
        <v>0</v>
      </c>
      <c r="AP644">
        <v>2</v>
      </c>
      <c r="AQ644">
        <v>5</v>
      </c>
      <c r="AR644">
        <v>3</v>
      </c>
      <c r="AS644">
        <v>0</v>
      </c>
      <c r="AT644">
        <v>62</v>
      </c>
      <c r="AU644" s="11">
        <v>45912</v>
      </c>
      <c r="AV644">
        <v>139</v>
      </c>
      <c r="AW644" s="12">
        <v>25.498611111111114</v>
      </c>
      <c r="AX644" s="13">
        <v>0.53125</v>
      </c>
      <c r="AY644">
        <v>100</v>
      </c>
      <c r="AZ644">
        <v>181</v>
      </c>
      <c r="BA644" t="s">
        <v>441</v>
      </c>
      <c r="BB644">
        <v>20</v>
      </c>
      <c r="BC644">
        <v>30</v>
      </c>
      <c r="BD644">
        <v>6</v>
      </c>
      <c r="BE644">
        <v>42</v>
      </c>
      <c r="BH644" t="s">
        <v>1600</v>
      </c>
      <c r="BI644">
        <v>29</v>
      </c>
      <c r="BJ644" t="s">
        <v>246</v>
      </c>
      <c r="BK644" t="s">
        <v>198</v>
      </c>
      <c r="BL644">
        <v>46</v>
      </c>
      <c r="BM644">
        <v>4</v>
      </c>
      <c r="BN644">
        <v>9</v>
      </c>
      <c r="BO644" t="s">
        <v>81</v>
      </c>
      <c r="BP644" t="s">
        <v>7</v>
      </c>
      <c r="BQ644" t="s">
        <v>82</v>
      </c>
      <c r="BR644" t="s">
        <v>83</v>
      </c>
      <c r="BS644" t="s">
        <v>84</v>
      </c>
      <c r="BT644">
        <v>0</v>
      </c>
      <c r="BU644">
        <v>0</v>
      </c>
      <c r="BV644">
        <v>7</v>
      </c>
      <c r="BW644">
        <v>2</v>
      </c>
      <c r="BX644">
        <v>0</v>
      </c>
      <c r="BY644">
        <v>67</v>
      </c>
      <c r="BZ644" t="s">
        <v>389</v>
      </c>
      <c r="CA644">
        <v>140</v>
      </c>
      <c r="CB644" s="12">
        <v>30.422222222222221</v>
      </c>
      <c r="CC644" s="13">
        <v>0.66111111111111109</v>
      </c>
      <c r="CD644">
        <v>2</v>
      </c>
      <c r="CE644">
        <v>3</v>
      </c>
      <c r="CF644" t="s">
        <v>391</v>
      </c>
      <c r="CG644">
        <v>15</v>
      </c>
      <c r="CH644">
        <v>27</v>
      </c>
      <c r="CI644">
        <v>18</v>
      </c>
      <c r="CJ644">
        <v>15</v>
      </c>
    </row>
    <row r="645" spans="28:89" x14ac:dyDescent="0.3">
      <c r="AB645">
        <v>458</v>
      </c>
      <c r="AC645" t="s">
        <v>785</v>
      </c>
      <c r="AD645">
        <v>24</v>
      </c>
      <c r="AE645" t="s">
        <v>186</v>
      </c>
      <c r="AF645" t="s">
        <v>126</v>
      </c>
      <c r="AG645">
        <v>61</v>
      </c>
      <c r="AH645">
        <v>4</v>
      </c>
      <c r="AI645">
        <v>12</v>
      </c>
      <c r="AJ645">
        <v>16</v>
      </c>
      <c r="AK645">
        <v>-7</v>
      </c>
      <c r="AL645">
        <v>24</v>
      </c>
      <c r="AM645">
        <v>4</v>
      </c>
      <c r="AN645">
        <v>0</v>
      </c>
      <c r="AO645">
        <v>0</v>
      </c>
      <c r="AP645">
        <v>1</v>
      </c>
      <c r="AQ645">
        <v>12</v>
      </c>
      <c r="AR645">
        <v>0</v>
      </c>
      <c r="AS645">
        <v>0</v>
      </c>
      <c r="AT645">
        <v>63</v>
      </c>
      <c r="AU645" s="11">
        <v>45722</v>
      </c>
      <c r="AV645">
        <v>165</v>
      </c>
      <c r="AW645" s="12">
        <v>52.96180555555555</v>
      </c>
      <c r="AX645" s="13">
        <v>0.86805555555555547</v>
      </c>
      <c r="AY645">
        <v>0</v>
      </c>
      <c r="AZ645">
        <v>0</v>
      </c>
      <c r="BB645">
        <v>115</v>
      </c>
      <c r="BC645">
        <v>53</v>
      </c>
      <c r="BD645">
        <v>22</v>
      </c>
      <c r="BE645">
        <v>77</v>
      </c>
      <c r="BH645" t="s">
        <v>888</v>
      </c>
      <c r="BI645">
        <v>22</v>
      </c>
      <c r="BJ645" t="s">
        <v>139</v>
      </c>
      <c r="BK645" t="s">
        <v>126</v>
      </c>
      <c r="BL645">
        <v>48</v>
      </c>
      <c r="BM645">
        <v>7</v>
      </c>
      <c r="BN645">
        <v>6</v>
      </c>
      <c r="BO645">
        <v>14</v>
      </c>
      <c r="BP645">
        <v>-3</v>
      </c>
      <c r="BQ645">
        <v>32</v>
      </c>
      <c r="BR645">
        <v>2</v>
      </c>
      <c r="BS645">
        <v>0</v>
      </c>
      <c r="BT645">
        <v>0</v>
      </c>
      <c r="BU645">
        <v>1</v>
      </c>
      <c r="BV645">
        <v>6</v>
      </c>
      <c r="BW645">
        <v>0</v>
      </c>
      <c r="BX645">
        <v>0</v>
      </c>
      <c r="BY645">
        <v>60</v>
      </c>
      <c r="BZ645" s="11">
        <v>45849</v>
      </c>
      <c r="CA645">
        <v>140</v>
      </c>
      <c r="CB645" s="12">
        <v>37.25416666666667</v>
      </c>
      <c r="CC645" s="13">
        <v>0.77638888888888891</v>
      </c>
      <c r="CD645">
        <v>0</v>
      </c>
      <c r="CE645">
        <v>0</v>
      </c>
      <c r="CG645">
        <v>59</v>
      </c>
      <c r="CH645">
        <v>61</v>
      </c>
      <c r="CI645">
        <v>6</v>
      </c>
      <c r="CJ645">
        <v>33</v>
      </c>
    </row>
    <row r="646" spans="28:89" x14ac:dyDescent="0.3">
      <c r="AB646">
        <v>459</v>
      </c>
      <c r="AC646" t="s">
        <v>786</v>
      </c>
      <c r="AD646">
        <v>24</v>
      </c>
      <c r="AE646" t="s">
        <v>160</v>
      </c>
      <c r="AF646" t="s">
        <v>109</v>
      </c>
      <c r="AG646">
        <v>69</v>
      </c>
      <c r="AH646">
        <v>7</v>
      </c>
      <c r="AI646">
        <v>9</v>
      </c>
      <c r="AJ646">
        <v>16</v>
      </c>
      <c r="AK646">
        <v>3</v>
      </c>
      <c r="AL646">
        <v>22</v>
      </c>
      <c r="AM646">
        <v>7</v>
      </c>
      <c r="AN646">
        <v>0</v>
      </c>
      <c r="AO646">
        <v>0</v>
      </c>
      <c r="AP646">
        <v>2</v>
      </c>
      <c r="AQ646">
        <v>8</v>
      </c>
      <c r="AR646">
        <v>1</v>
      </c>
      <c r="AS646">
        <v>0</v>
      </c>
      <c r="AT646">
        <v>90</v>
      </c>
      <c r="AU646" s="11">
        <v>45876</v>
      </c>
      <c r="AV646">
        <v>180</v>
      </c>
      <c r="AW646" s="12">
        <v>36.631944444444443</v>
      </c>
      <c r="AX646" s="13">
        <v>0.53055555555555556</v>
      </c>
      <c r="AY646">
        <v>404</v>
      </c>
      <c r="AZ646">
        <v>297</v>
      </c>
      <c r="BA646" t="s">
        <v>196</v>
      </c>
      <c r="BB646">
        <v>47</v>
      </c>
      <c r="BC646">
        <v>43</v>
      </c>
      <c r="BD646">
        <v>12</v>
      </c>
      <c r="BE646">
        <v>32</v>
      </c>
      <c r="BH646" t="s">
        <v>935</v>
      </c>
      <c r="BI646">
        <v>25</v>
      </c>
      <c r="BJ646" t="s">
        <v>189</v>
      </c>
      <c r="BK646" t="s">
        <v>126</v>
      </c>
      <c r="BL646">
        <v>72</v>
      </c>
      <c r="BM646">
        <v>4</v>
      </c>
      <c r="BN646">
        <v>9</v>
      </c>
      <c r="BO646">
        <v>14</v>
      </c>
      <c r="BP646">
        <v>-12</v>
      </c>
      <c r="BQ646">
        <v>53</v>
      </c>
      <c r="BR646">
        <v>8</v>
      </c>
      <c r="BS646">
        <v>0</v>
      </c>
      <c r="BT646">
        <v>0</v>
      </c>
      <c r="BU646">
        <v>0</v>
      </c>
      <c r="BV646">
        <v>9</v>
      </c>
      <c r="BW646">
        <v>0</v>
      </c>
      <c r="BX646">
        <v>0</v>
      </c>
      <c r="BY646">
        <v>76</v>
      </c>
      <c r="BZ646" s="11">
        <v>45721</v>
      </c>
      <c r="CA646">
        <v>191</v>
      </c>
      <c r="CB646" s="12">
        <v>48.981249999999996</v>
      </c>
      <c r="CC646" s="13">
        <v>0.68055555555555547</v>
      </c>
      <c r="CD646">
        <v>0</v>
      </c>
      <c r="CE646">
        <v>0</v>
      </c>
      <c r="CG646">
        <v>110</v>
      </c>
      <c r="CH646">
        <v>28</v>
      </c>
      <c r="CI646">
        <v>25</v>
      </c>
      <c r="CJ646">
        <v>15</v>
      </c>
    </row>
    <row r="647" spans="28:89" x14ac:dyDescent="0.3">
      <c r="AB647">
        <v>459</v>
      </c>
      <c r="AC647" t="s">
        <v>786</v>
      </c>
      <c r="AD647">
        <v>24</v>
      </c>
      <c r="AE647" t="s">
        <v>145</v>
      </c>
      <c r="AF647" t="s">
        <v>109</v>
      </c>
      <c r="AG647">
        <v>39</v>
      </c>
      <c r="AH647">
        <v>3</v>
      </c>
      <c r="AI647">
        <v>6</v>
      </c>
      <c r="AJ647">
        <v>9</v>
      </c>
      <c r="AK647">
        <v>1</v>
      </c>
      <c r="AL647">
        <v>12</v>
      </c>
      <c r="AM647">
        <v>3</v>
      </c>
      <c r="AN647">
        <v>0</v>
      </c>
      <c r="AO647">
        <v>0</v>
      </c>
      <c r="AP647">
        <v>1</v>
      </c>
      <c r="AQ647">
        <v>5</v>
      </c>
      <c r="AR647">
        <v>1</v>
      </c>
      <c r="AS647">
        <v>0</v>
      </c>
      <c r="AT647">
        <v>60</v>
      </c>
      <c r="AU647" s="11" t="s">
        <v>146</v>
      </c>
      <c r="AV647">
        <v>119</v>
      </c>
      <c r="AW647" s="12">
        <v>20.9375</v>
      </c>
      <c r="AX647" s="13">
        <v>0.53680555555555554</v>
      </c>
      <c r="AY647">
        <v>238</v>
      </c>
      <c r="AZ647">
        <v>167</v>
      </c>
      <c r="BA647" t="s">
        <v>788</v>
      </c>
      <c r="BB647">
        <v>24</v>
      </c>
      <c r="BC647">
        <v>17</v>
      </c>
      <c r="BD647">
        <v>4</v>
      </c>
      <c r="BE647">
        <v>19</v>
      </c>
      <c r="BH647" t="s">
        <v>685</v>
      </c>
      <c r="BI647">
        <v>26</v>
      </c>
      <c r="BJ647" t="s">
        <v>104</v>
      </c>
      <c r="BK647" t="s">
        <v>126</v>
      </c>
      <c r="BL647">
        <v>69</v>
      </c>
      <c r="BM647">
        <v>2</v>
      </c>
      <c r="BN647">
        <v>11</v>
      </c>
      <c r="BO647">
        <v>13</v>
      </c>
      <c r="BP647">
        <v>-24</v>
      </c>
      <c r="BQ647">
        <v>12</v>
      </c>
      <c r="BR647">
        <v>4</v>
      </c>
      <c r="BS647">
        <v>0</v>
      </c>
      <c r="BT647">
        <v>0</v>
      </c>
      <c r="BU647">
        <v>0</v>
      </c>
      <c r="BV647">
        <v>11</v>
      </c>
      <c r="BW647">
        <v>0</v>
      </c>
      <c r="BX647">
        <v>0</v>
      </c>
      <c r="BY647">
        <v>53</v>
      </c>
      <c r="BZ647" s="11">
        <v>45872</v>
      </c>
      <c r="CA647">
        <v>130</v>
      </c>
      <c r="CB647" s="12">
        <v>55.159722222222221</v>
      </c>
      <c r="CC647" s="13">
        <v>0.7993055555555556</v>
      </c>
      <c r="CD647">
        <v>0</v>
      </c>
      <c r="CE647">
        <v>0</v>
      </c>
      <c r="CG647">
        <v>109</v>
      </c>
      <c r="CH647">
        <v>198</v>
      </c>
      <c r="CI647">
        <v>16</v>
      </c>
      <c r="CJ647">
        <v>25</v>
      </c>
    </row>
    <row r="648" spans="28:89" x14ac:dyDescent="0.3">
      <c r="AB648">
        <v>459</v>
      </c>
      <c r="AC648" t="s">
        <v>786</v>
      </c>
      <c r="AD648">
        <v>24</v>
      </c>
      <c r="AE648" t="s">
        <v>108</v>
      </c>
      <c r="AF648" t="s">
        <v>109</v>
      </c>
      <c r="AG648">
        <v>30</v>
      </c>
      <c r="AH648">
        <v>4</v>
      </c>
      <c r="AI648">
        <v>3</v>
      </c>
      <c r="AJ648">
        <v>7</v>
      </c>
      <c r="AK648">
        <v>2</v>
      </c>
      <c r="AL648">
        <v>10</v>
      </c>
      <c r="AM648">
        <v>4</v>
      </c>
      <c r="AN648">
        <v>0</v>
      </c>
      <c r="AO648">
        <v>0</v>
      </c>
      <c r="AP648">
        <v>1</v>
      </c>
      <c r="AQ648">
        <v>3</v>
      </c>
      <c r="AR648">
        <v>0</v>
      </c>
      <c r="AS648">
        <v>0</v>
      </c>
      <c r="AT648">
        <v>30</v>
      </c>
      <c r="AU648" s="11">
        <v>45729</v>
      </c>
      <c r="AV648">
        <v>61</v>
      </c>
      <c r="AW648" s="12">
        <v>15.694444444444445</v>
      </c>
      <c r="AX648" s="13">
        <v>0.5229166666666667</v>
      </c>
      <c r="AY648">
        <v>166</v>
      </c>
      <c r="AZ648">
        <v>130</v>
      </c>
      <c r="BA648" t="s">
        <v>2115</v>
      </c>
      <c r="BB648">
        <v>23</v>
      </c>
      <c r="BC648">
        <v>26</v>
      </c>
      <c r="BD648">
        <v>8</v>
      </c>
      <c r="BE648">
        <v>13</v>
      </c>
      <c r="BH648" t="s">
        <v>657</v>
      </c>
      <c r="BI648">
        <v>25</v>
      </c>
      <c r="BJ648" t="s">
        <v>201</v>
      </c>
      <c r="BK648" t="s">
        <v>126</v>
      </c>
      <c r="BL648">
        <v>56</v>
      </c>
      <c r="BM648">
        <v>3</v>
      </c>
      <c r="BN648">
        <v>10</v>
      </c>
      <c r="BO648">
        <v>13</v>
      </c>
      <c r="BP648">
        <v>-3</v>
      </c>
      <c r="BQ648">
        <v>16</v>
      </c>
      <c r="BR648">
        <v>6</v>
      </c>
      <c r="BS648">
        <v>1</v>
      </c>
      <c r="BT648">
        <v>0</v>
      </c>
      <c r="BU648">
        <v>0</v>
      </c>
      <c r="BV648">
        <v>10</v>
      </c>
      <c r="BW648">
        <v>0</v>
      </c>
      <c r="BX648">
        <v>0</v>
      </c>
      <c r="BY648">
        <v>65</v>
      </c>
      <c r="BZ648" s="11">
        <v>45812</v>
      </c>
      <c r="CA648">
        <v>141</v>
      </c>
      <c r="CB648" s="12">
        <v>38.151388888888889</v>
      </c>
      <c r="CC648" s="13">
        <v>0.68125000000000002</v>
      </c>
      <c r="CD648">
        <v>0</v>
      </c>
      <c r="CE648">
        <v>0</v>
      </c>
      <c r="CG648">
        <v>88</v>
      </c>
      <c r="CH648">
        <v>45</v>
      </c>
      <c r="CI648">
        <v>10</v>
      </c>
      <c r="CJ648">
        <v>40</v>
      </c>
    </row>
    <row r="649" spans="28:89" x14ac:dyDescent="0.3">
      <c r="AB649">
        <v>460</v>
      </c>
      <c r="AC649" t="s">
        <v>790</v>
      </c>
      <c r="AD649">
        <v>30</v>
      </c>
      <c r="AE649" t="s">
        <v>160</v>
      </c>
      <c r="AF649" t="s">
        <v>109</v>
      </c>
      <c r="AG649">
        <v>55</v>
      </c>
      <c r="AH649">
        <v>11</v>
      </c>
      <c r="AI649">
        <v>5</v>
      </c>
      <c r="AJ649">
        <v>16</v>
      </c>
      <c r="AK649">
        <v>5</v>
      </c>
      <c r="AL649">
        <v>31</v>
      </c>
      <c r="AM649">
        <v>11</v>
      </c>
      <c r="AN649">
        <v>0</v>
      </c>
      <c r="AO649">
        <v>0</v>
      </c>
      <c r="AP649">
        <v>0</v>
      </c>
      <c r="AQ649">
        <v>5</v>
      </c>
      <c r="AR649">
        <v>0</v>
      </c>
      <c r="AS649">
        <v>0</v>
      </c>
      <c r="AT649">
        <v>62</v>
      </c>
      <c r="AU649" s="11">
        <v>45855</v>
      </c>
      <c r="AV649">
        <v>122</v>
      </c>
      <c r="AW649" s="12">
        <v>28.527777777777775</v>
      </c>
      <c r="AX649" s="13">
        <v>0.51874999999999993</v>
      </c>
      <c r="AY649">
        <v>182</v>
      </c>
      <c r="AZ649">
        <v>186</v>
      </c>
      <c r="BA649" t="s">
        <v>773</v>
      </c>
      <c r="BB649">
        <v>28</v>
      </c>
      <c r="BC649">
        <v>27</v>
      </c>
      <c r="BD649">
        <v>5</v>
      </c>
      <c r="BE649">
        <v>31</v>
      </c>
      <c r="BH649" t="s">
        <v>698</v>
      </c>
      <c r="BI649">
        <v>24</v>
      </c>
      <c r="BJ649" t="s">
        <v>201</v>
      </c>
      <c r="BK649" t="s">
        <v>109</v>
      </c>
      <c r="BL649">
        <v>41</v>
      </c>
      <c r="BM649">
        <v>6</v>
      </c>
      <c r="BN649">
        <v>7</v>
      </c>
      <c r="BO649">
        <v>13</v>
      </c>
      <c r="BP649">
        <v>-10</v>
      </c>
      <c r="BQ649">
        <v>32</v>
      </c>
      <c r="BR649">
        <v>4</v>
      </c>
      <c r="BS649">
        <v>0</v>
      </c>
      <c r="BT649">
        <v>0</v>
      </c>
      <c r="BU649">
        <v>1</v>
      </c>
      <c r="BV649">
        <v>6</v>
      </c>
      <c r="BW649">
        <v>1</v>
      </c>
      <c r="BX649">
        <v>0</v>
      </c>
      <c r="BY649">
        <v>82</v>
      </c>
      <c r="BZ649" s="11">
        <v>45723</v>
      </c>
      <c r="CA649">
        <v>133</v>
      </c>
      <c r="CB649" s="12">
        <v>22.946527777777778</v>
      </c>
      <c r="CC649" s="13">
        <v>0.55972222222222223</v>
      </c>
      <c r="CD649">
        <v>100</v>
      </c>
      <c r="CE649">
        <v>117</v>
      </c>
      <c r="CF649" t="s">
        <v>1529</v>
      </c>
      <c r="CG649">
        <v>20</v>
      </c>
      <c r="CH649">
        <v>31</v>
      </c>
      <c r="CI649">
        <v>15</v>
      </c>
      <c r="CJ649">
        <v>18</v>
      </c>
    </row>
    <row r="650" spans="28:89" x14ac:dyDescent="0.3">
      <c r="AB650">
        <v>460</v>
      </c>
      <c r="AC650" t="s">
        <v>790</v>
      </c>
      <c r="AD650">
        <v>30</v>
      </c>
      <c r="AE650" t="s">
        <v>201</v>
      </c>
      <c r="AF650" t="s">
        <v>109</v>
      </c>
      <c r="AG650">
        <v>41</v>
      </c>
      <c r="AH650">
        <v>4</v>
      </c>
      <c r="AI650">
        <v>5</v>
      </c>
      <c r="AJ650">
        <v>9</v>
      </c>
      <c r="AK650">
        <v>0</v>
      </c>
      <c r="AL650">
        <v>15</v>
      </c>
      <c r="AM650">
        <v>4</v>
      </c>
      <c r="AN650">
        <v>0</v>
      </c>
      <c r="AO650">
        <v>0</v>
      </c>
      <c r="AP650">
        <v>0</v>
      </c>
      <c r="AQ650">
        <v>5</v>
      </c>
      <c r="AR650">
        <v>0</v>
      </c>
      <c r="AS650">
        <v>0</v>
      </c>
      <c r="AT650">
        <v>45</v>
      </c>
      <c r="AU650" s="11">
        <v>45908</v>
      </c>
      <c r="AV650">
        <v>94</v>
      </c>
      <c r="AW650" s="12">
        <v>21.710416666666664</v>
      </c>
      <c r="AX650" s="13">
        <v>0.52986111111111112</v>
      </c>
      <c r="AY650">
        <v>113</v>
      </c>
      <c r="AZ650">
        <v>110</v>
      </c>
      <c r="BA650" t="s">
        <v>425</v>
      </c>
      <c r="BB650">
        <v>20</v>
      </c>
      <c r="BC650">
        <v>23</v>
      </c>
      <c r="BD650">
        <v>4</v>
      </c>
      <c r="BE650">
        <v>15</v>
      </c>
      <c r="BH650" t="s">
        <v>758</v>
      </c>
      <c r="BI650">
        <v>26</v>
      </c>
      <c r="BJ650" t="s">
        <v>139</v>
      </c>
      <c r="BK650" t="s">
        <v>126</v>
      </c>
      <c r="BL650">
        <v>62</v>
      </c>
      <c r="BM650">
        <v>6</v>
      </c>
      <c r="BN650">
        <v>7</v>
      </c>
      <c r="BO650">
        <v>13</v>
      </c>
      <c r="BP650">
        <v>5</v>
      </c>
      <c r="BQ650">
        <v>63</v>
      </c>
      <c r="BR650">
        <v>2</v>
      </c>
      <c r="BS650">
        <v>0</v>
      </c>
      <c r="BT650">
        <v>0</v>
      </c>
      <c r="BU650">
        <v>0</v>
      </c>
      <c r="BV650">
        <v>7</v>
      </c>
      <c r="BW650">
        <v>0</v>
      </c>
      <c r="BX650">
        <v>0</v>
      </c>
      <c r="BY650">
        <v>46</v>
      </c>
      <c r="BZ650" t="s">
        <v>287</v>
      </c>
      <c r="CA650">
        <v>150</v>
      </c>
      <c r="CB650" s="12">
        <v>42.672222222222224</v>
      </c>
      <c r="CC650" s="13">
        <v>0.68819444444444444</v>
      </c>
      <c r="CD650">
        <v>0</v>
      </c>
      <c r="CE650">
        <v>0</v>
      </c>
      <c r="CG650">
        <v>83</v>
      </c>
      <c r="CH650">
        <v>75</v>
      </c>
      <c r="CI650">
        <v>9</v>
      </c>
      <c r="CJ650">
        <v>50</v>
      </c>
    </row>
    <row r="651" spans="28:89" x14ac:dyDescent="0.3">
      <c r="AB651">
        <v>460</v>
      </c>
      <c r="AC651" t="s">
        <v>790</v>
      </c>
      <c r="AD651">
        <v>30</v>
      </c>
      <c r="AE651" t="s">
        <v>145</v>
      </c>
      <c r="AF651" t="s">
        <v>109</v>
      </c>
      <c r="AG651">
        <v>14</v>
      </c>
      <c r="AH651">
        <v>7</v>
      </c>
      <c r="AI651">
        <v>0</v>
      </c>
      <c r="AJ651">
        <v>7</v>
      </c>
      <c r="AK651">
        <v>5</v>
      </c>
      <c r="AL651">
        <v>16</v>
      </c>
      <c r="AM651">
        <v>7</v>
      </c>
      <c r="AN651">
        <v>0</v>
      </c>
      <c r="AO651">
        <v>0</v>
      </c>
      <c r="AP651">
        <v>0</v>
      </c>
      <c r="AQ651">
        <v>0</v>
      </c>
      <c r="AR651">
        <v>0</v>
      </c>
      <c r="AS651">
        <v>0</v>
      </c>
      <c r="AT651">
        <v>17</v>
      </c>
      <c r="AU651" s="11" t="s">
        <v>422</v>
      </c>
      <c r="AV651">
        <v>28</v>
      </c>
      <c r="AW651" s="12">
        <v>6.8173611111111114</v>
      </c>
      <c r="AX651" s="13">
        <v>0.48680555555555555</v>
      </c>
      <c r="AY651">
        <v>69</v>
      </c>
      <c r="AZ651">
        <v>76</v>
      </c>
      <c r="BA651" t="s">
        <v>448</v>
      </c>
      <c r="BB651">
        <v>8</v>
      </c>
      <c r="BC651">
        <v>4</v>
      </c>
      <c r="BD651">
        <v>1</v>
      </c>
      <c r="BE651">
        <v>16</v>
      </c>
      <c r="BH651" t="s">
        <v>510</v>
      </c>
      <c r="BI651">
        <v>23</v>
      </c>
      <c r="BJ651" t="s">
        <v>115</v>
      </c>
      <c r="BK651" t="s">
        <v>126</v>
      </c>
      <c r="BL651">
        <v>41</v>
      </c>
      <c r="BM651">
        <v>4</v>
      </c>
      <c r="BN651">
        <v>9</v>
      </c>
      <c r="BO651">
        <v>13</v>
      </c>
      <c r="BP651">
        <v>9</v>
      </c>
      <c r="BQ651">
        <v>24</v>
      </c>
      <c r="BR651">
        <v>3</v>
      </c>
      <c r="BS651">
        <v>0</v>
      </c>
      <c r="BT651">
        <v>0</v>
      </c>
      <c r="BU651">
        <v>1</v>
      </c>
      <c r="BV651">
        <v>7</v>
      </c>
      <c r="BW651">
        <v>2</v>
      </c>
      <c r="BX651">
        <v>0</v>
      </c>
      <c r="BY651">
        <v>43</v>
      </c>
      <c r="BZ651" s="11">
        <v>45725</v>
      </c>
      <c r="CA651">
        <v>102</v>
      </c>
      <c r="CB651" s="12">
        <v>28.969444444444445</v>
      </c>
      <c r="CC651" s="13">
        <v>0.70624999999999993</v>
      </c>
      <c r="CD651">
        <v>0</v>
      </c>
      <c r="CE651">
        <v>0</v>
      </c>
      <c r="CG651">
        <v>63</v>
      </c>
      <c r="CH651">
        <v>32</v>
      </c>
      <c r="CI651">
        <v>9</v>
      </c>
      <c r="CJ651">
        <v>29</v>
      </c>
    </row>
    <row r="652" spans="28:89" x14ac:dyDescent="0.3">
      <c r="AB652">
        <v>461</v>
      </c>
      <c r="AC652" t="s">
        <v>791</v>
      </c>
      <c r="AD652">
        <v>28</v>
      </c>
      <c r="AE652" t="s">
        <v>170</v>
      </c>
      <c r="AF652" t="s">
        <v>126</v>
      </c>
      <c r="AG652">
        <v>72</v>
      </c>
      <c r="AH652">
        <v>4</v>
      </c>
      <c r="AI652">
        <v>11</v>
      </c>
      <c r="AJ652">
        <v>15</v>
      </c>
      <c r="AK652">
        <v>-7</v>
      </c>
      <c r="AL652">
        <v>25</v>
      </c>
      <c r="AM652">
        <v>4</v>
      </c>
      <c r="AN652">
        <v>0</v>
      </c>
      <c r="AO652">
        <v>0</v>
      </c>
      <c r="AP652">
        <v>0</v>
      </c>
      <c r="AQ652">
        <v>7</v>
      </c>
      <c r="AR652">
        <v>4</v>
      </c>
      <c r="AS652">
        <v>0</v>
      </c>
      <c r="AT652">
        <v>88</v>
      </c>
      <c r="AU652" s="11">
        <v>45781</v>
      </c>
      <c r="AV652">
        <v>187</v>
      </c>
      <c r="AW652" s="12">
        <v>44.011805555555554</v>
      </c>
      <c r="AX652" s="13">
        <v>0.61111111111111105</v>
      </c>
      <c r="AY652">
        <v>0</v>
      </c>
      <c r="AZ652">
        <v>2</v>
      </c>
      <c r="BA652" t="s">
        <v>132</v>
      </c>
      <c r="BB652">
        <v>52</v>
      </c>
      <c r="BC652">
        <v>78</v>
      </c>
      <c r="BD652">
        <v>19</v>
      </c>
      <c r="BE652">
        <v>48</v>
      </c>
      <c r="BH652" t="s">
        <v>606</v>
      </c>
      <c r="BI652">
        <v>31</v>
      </c>
      <c r="BJ652" t="s">
        <v>139</v>
      </c>
      <c r="BK652" t="s">
        <v>124</v>
      </c>
      <c r="BL652">
        <v>54</v>
      </c>
      <c r="BM652">
        <v>5</v>
      </c>
      <c r="BN652">
        <v>8</v>
      </c>
      <c r="BO652">
        <v>13</v>
      </c>
      <c r="BP652">
        <v>-9</v>
      </c>
      <c r="BQ652">
        <v>20</v>
      </c>
      <c r="BR652">
        <v>6</v>
      </c>
      <c r="BS652">
        <v>0</v>
      </c>
      <c r="BT652">
        <v>0</v>
      </c>
      <c r="BU652">
        <v>1</v>
      </c>
      <c r="BV652">
        <v>7</v>
      </c>
      <c r="BW652">
        <v>1</v>
      </c>
      <c r="BX652">
        <v>0</v>
      </c>
      <c r="BY652">
        <v>77</v>
      </c>
      <c r="BZ652" s="11">
        <v>45783</v>
      </c>
      <c r="CA652">
        <v>140</v>
      </c>
      <c r="CB652" s="12">
        <v>29.111805555555552</v>
      </c>
      <c r="CC652" s="13">
        <v>0.53888888888888886</v>
      </c>
      <c r="CD652">
        <v>5</v>
      </c>
      <c r="CE652">
        <v>17</v>
      </c>
      <c r="CF652" s="11">
        <v>45860</v>
      </c>
      <c r="CG652">
        <v>35</v>
      </c>
      <c r="CH652">
        <v>50</v>
      </c>
      <c r="CI652">
        <v>15</v>
      </c>
      <c r="CJ652">
        <v>25</v>
      </c>
    </row>
    <row r="653" spans="28:89" x14ac:dyDescent="0.3">
      <c r="AB653">
        <v>462</v>
      </c>
      <c r="AC653" t="s">
        <v>792</v>
      </c>
      <c r="AD653">
        <v>31</v>
      </c>
      <c r="AE653" t="s">
        <v>147</v>
      </c>
      <c r="AF653" t="s">
        <v>109</v>
      </c>
      <c r="AG653">
        <v>61</v>
      </c>
      <c r="AH653">
        <v>5</v>
      </c>
      <c r="AI653">
        <v>10</v>
      </c>
      <c r="AJ653">
        <v>15</v>
      </c>
      <c r="AK653">
        <v>2</v>
      </c>
      <c r="AL653">
        <v>16</v>
      </c>
      <c r="AM653">
        <v>4</v>
      </c>
      <c r="AN653">
        <v>0</v>
      </c>
      <c r="AO653">
        <v>1</v>
      </c>
      <c r="AP653">
        <v>0</v>
      </c>
      <c r="AQ653">
        <v>9</v>
      </c>
      <c r="AR653">
        <v>1</v>
      </c>
      <c r="AS653">
        <v>0</v>
      </c>
      <c r="AT653">
        <v>61</v>
      </c>
      <c r="AU653" s="11">
        <v>45696</v>
      </c>
      <c r="AV653">
        <v>126</v>
      </c>
      <c r="AW653" s="12">
        <v>29.424305555555552</v>
      </c>
      <c r="AX653" s="13">
        <v>0.4826388888888889</v>
      </c>
      <c r="AY653">
        <v>144</v>
      </c>
      <c r="AZ653">
        <v>147</v>
      </c>
      <c r="BA653" t="s">
        <v>773</v>
      </c>
      <c r="BB653">
        <v>21</v>
      </c>
      <c r="BC653">
        <v>82</v>
      </c>
      <c r="BD653">
        <v>15</v>
      </c>
      <c r="BE653">
        <v>33</v>
      </c>
      <c r="BH653" t="s">
        <v>803</v>
      </c>
      <c r="BI653">
        <v>29</v>
      </c>
      <c r="BJ653" t="s">
        <v>145</v>
      </c>
      <c r="BK653" t="s">
        <v>126</v>
      </c>
      <c r="BL653">
        <v>70</v>
      </c>
      <c r="BM653">
        <v>3</v>
      </c>
      <c r="BN653">
        <v>10</v>
      </c>
      <c r="BO653">
        <v>13</v>
      </c>
      <c r="BP653">
        <v>11</v>
      </c>
      <c r="BQ653">
        <v>42</v>
      </c>
      <c r="BR653">
        <v>6</v>
      </c>
      <c r="BS653">
        <v>0</v>
      </c>
      <c r="BT653">
        <v>0</v>
      </c>
      <c r="BU653">
        <v>1</v>
      </c>
      <c r="BV653">
        <v>10</v>
      </c>
      <c r="BW653">
        <v>0</v>
      </c>
      <c r="BX653">
        <v>0</v>
      </c>
      <c r="BY653">
        <v>107</v>
      </c>
      <c r="BZ653" s="11">
        <v>45871</v>
      </c>
      <c r="CA653">
        <v>306</v>
      </c>
      <c r="CB653" s="12">
        <v>59.175000000000004</v>
      </c>
      <c r="CC653" s="13">
        <v>0.84513888888888899</v>
      </c>
      <c r="CD653">
        <v>0</v>
      </c>
      <c r="CE653">
        <v>0</v>
      </c>
      <c r="CG653">
        <v>113</v>
      </c>
      <c r="CH653">
        <v>25</v>
      </c>
      <c r="CI653">
        <v>35</v>
      </c>
      <c r="CJ653">
        <v>18</v>
      </c>
    </row>
    <row r="654" spans="28:89" x14ac:dyDescent="0.3">
      <c r="AB654">
        <v>463</v>
      </c>
      <c r="AC654" t="s">
        <v>813</v>
      </c>
      <c r="AD654">
        <v>26</v>
      </c>
      <c r="AE654" t="s">
        <v>201</v>
      </c>
      <c r="AF654" t="s">
        <v>126</v>
      </c>
      <c r="AG654">
        <v>56</v>
      </c>
      <c r="AH654">
        <v>3</v>
      </c>
      <c r="AI654">
        <v>12</v>
      </c>
      <c r="AJ654">
        <v>15</v>
      </c>
      <c r="AK654">
        <v>5</v>
      </c>
      <c r="AL654">
        <v>20</v>
      </c>
      <c r="AM654">
        <v>3</v>
      </c>
      <c r="AN654">
        <v>0</v>
      </c>
      <c r="AO654">
        <v>0</v>
      </c>
      <c r="AP654">
        <v>2</v>
      </c>
      <c r="AQ654">
        <v>7</v>
      </c>
      <c r="AR654">
        <v>5</v>
      </c>
      <c r="AS654">
        <v>0</v>
      </c>
      <c r="AT654">
        <v>77</v>
      </c>
      <c r="AU654" s="11">
        <v>45903</v>
      </c>
      <c r="AV654">
        <v>178</v>
      </c>
      <c r="AW654" s="12">
        <v>45.351388888888891</v>
      </c>
      <c r="AX654" s="13">
        <v>0.80972222222222223</v>
      </c>
      <c r="AY654">
        <v>0</v>
      </c>
      <c r="AZ654">
        <v>0</v>
      </c>
      <c r="BB654">
        <v>67</v>
      </c>
      <c r="BC654">
        <v>51</v>
      </c>
      <c r="BD654">
        <v>20</v>
      </c>
      <c r="BE654">
        <v>46</v>
      </c>
      <c r="BH654" t="s">
        <v>784</v>
      </c>
      <c r="BI654">
        <v>30</v>
      </c>
      <c r="BJ654" t="s">
        <v>186</v>
      </c>
      <c r="BK654" t="s">
        <v>126</v>
      </c>
      <c r="BL654">
        <v>71</v>
      </c>
      <c r="BM654">
        <v>1</v>
      </c>
      <c r="BN654">
        <v>12</v>
      </c>
      <c r="BO654">
        <v>13</v>
      </c>
      <c r="BP654">
        <v>-2</v>
      </c>
      <c r="BQ654">
        <v>18</v>
      </c>
      <c r="BR654">
        <v>3</v>
      </c>
      <c r="BS654">
        <v>1</v>
      </c>
      <c r="BT654">
        <v>0</v>
      </c>
      <c r="BU654">
        <v>0</v>
      </c>
      <c r="BV654">
        <v>8</v>
      </c>
      <c r="BW654">
        <v>0</v>
      </c>
      <c r="BX654">
        <v>4</v>
      </c>
      <c r="BY654">
        <v>100</v>
      </c>
      <c r="BZ654" t="s">
        <v>1601</v>
      </c>
      <c r="CA654">
        <v>225</v>
      </c>
      <c r="CB654" s="12">
        <v>50.138888888888886</v>
      </c>
      <c r="CC654" s="13">
        <v>0.70624999999999993</v>
      </c>
      <c r="CD654">
        <v>0</v>
      </c>
      <c r="CE654">
        <v>0</v>
      </c>
      <c r="CG654">
        <v>205</v>
      </c>
      <c r="CH654">
        <v>132</v>
      </c>
      <c r="CI654">
        <v>10</v>
      </c>
      <c r="CJ654">
        <v>30</v>
      </c>
    </row>
    <row r="655" spans="28:89" x14ac:dyDescent="0.3">
      <c r="AB655">
        <v>464</v>
      </c>
      <c r="AC655" t="s">
        <v>793</v>
      </c>
      <c r="AD655">
        <v>23</v>
      </c>
      <c r="AE655" t="s">
        <v>189</v>
      </c>
      <c r="AF655" t="s">
        <v>105</v>
      </c>
      <c r="AG655">
        <v>30</v>
      </c>
      <c r="AH655">
        <v>7</v>
      </c>
      <c r="AI655">
        <v>8</v>
      </c>
      <c r="AJ655">
        <v>15</v>
      </c>
      <c r="AK655">
        <v>-6</v>
      </c>
      <c r="AL655">
        <v>4</v>
      </c>
      <c r="AM655">
        <v>5</v>
      </c>
      <c r="AN655">
        <v>2</v>
      </c>
      <c r="AO655">
        <v>0</v>
      </c>
      <c r="AP655">
        <v>1</v>
      </c>
      <c r="AQ655">
        <v>5</v>
      </c>
      <c r="AR655">
        <v>3</v>
      </c>
      <c r="AS655">
        <v>0</v>
      </c>
      <c r="AT655">
        <v>68</v>
      </c>
      <c r="AU655" s="11">
        <v>45726</v>
      </c>
      <c r="AV655">
        <v>140</v>
      </c>
      <c r="AW655" s="13">
        <v>19.652777777777779</v>
      </c>
      <c r="AX655" s="13">
        <v>0.65486111111111112</v>
      </c>
      <c r="AY655">
        <v>0</v>
      </c>
      <c r="AZ655">
        <v>0</v>
      </c>
      <c r="BB655">
        <v>10</v>
      </c>
      <c r="BC655">
        <v>47</v>
      </c>
      <c r="BD655">
        <v>4</v>
      </c>
      <c r="BE655">
        <v>18</v>
      </c>
      <c r="BH655" t="s">
        <v>825</v>
      </c>
      <c r="BI655">
        <v>28</v>
      </c>
      <c r="BJ655" t="s">
        <v>246</v>
      </c>
      <c r="BK655" t="s">
        <v>109</v>
      </c>
      <c r="BL655">
        <v>63</v>
      </c>
      <c r="BM655">
        <v>5</v>
      </c>
      <c r="BN655">
        <v>8</v>
      </c>
      <c r="BO655">
        <v>13</v>
      </c>
      <c r="BP655">
        <v>-12</v>
      </c>
      <c r="BQ655">
        <v>21</v>
      </c>
      <c r="BR655">
        <v>4</v>
      </c>
      <c r="BS655">
        <v>1</v>
      </c>
      <c r="BT655">
        <v>1</v>
      </c>
      <c r="BU655">
        <v>0</v>
      </c>
      <c r="BV655">
        <v>8</v>
      </c>
      <c r="BW655">
        <v>0</v>
      </c>
      <c r="BX655">
        <v>0</v>
      </c>
      <c r="BY655">
        <v>69</v>
      </c>
      <c r="BZ655" s="11">
        <v>45695</v>
      </c>
      <c r="CA655">
        <v>133</v>
      </c>
      <c r="CB655" s="12">
        <v>38.480555555555554</v>
      </c>
      <c r="CC655" s="13">
        <v>0.61111111111111105</v>
      </c>
      <c r="CD655">
        <v>497</v>
      </c>
      <c r="CE655">
        <v>330</v>
      </c>
      <c r="CF655" t="s">
        <v>1602</v>
      </c>
      <c r="CG655">
        <v>39</v>
      </c>
      <c r="CH655">
        <v>75</v>
      </c>
      <c r="CI655">
        <v>21</v>
      </c>
      <c r="CJ655">
        <v>18</v>
      </c>
    </row>
    <row r="656" spans="28:89" x14ac:dyDescent="0.3">
      <c r="AB656">
        <v>465</v>
      </c>
      <c r="AC656" t="s">
        <v>794</v>
      </c>
      <c r="AD656">
        <v>33</v>
      </c>
      <c r="AE656" t="s">
        <v>310</v>
      </c>
      <c r="AF656" t="s">
        <v>109</v>
      </c>
      <c r="AG656">
        <v>77</v>
      </c>
      <c r="AH656">
        <v>7</v>
      </c>
      <c r="AI656">
        <v>8</v>
      </c>
      <c r="AJ656">
        <v>15</v>
      </c>
      <c r="AK656">
        <v>-13</v>
      </c>
      <c r="AL656">
        <v>47</v>
      </c>
      <c r="AM656">
        <v>6</v>
      </c>
      <c r="AN656">
        <v>0</v>
      </c>
      <c r="AO656">
        <v>1</v>
      </c>
      <c r="AP656">
        <v>1</v>
      </c>
      <c r="AQ656">
        <v>7</v>
      </c>
      <c r="AR656">
        <v>1</v>
      </c>
      <c r="AS656">
        <v>0</v>
      </c>
      <c r="AT656">
        <v>85</v>
      </c>
      <c r="AU656" s="11">
        <v>45696</v>
      </c>
      <c r="AV656">
        <v>176</v>
      </c>
      <c r="AW656" s="12">
        <v>41.635416666666664</v>
      </c>
      <c r="AX656" s="13">
        <v>0.54097222222222219</v>
      </c>
      <c r="AY656">
        <v>300</v>
      </c>
      <c r="AZ656">
        <v>248</v>
      </c>
      <c r="BA656" t="s">
        <v>841</v>
      </c>
      <c r="BB656">
        <v>63</v>
      </c>
      <c r="BC656">
        <v>201</v>
      </c>
      <c r="BD656">
        <v>17</v>
      </c>
      <c r="BE656">
        <v>39</v>
      </c>
      <c r="BH656" t="s">
        <v>806</v>
      </c>
      <c r="BI656">
        <v>29</v>
      </c>
      <c r="BJ656" t="s">
        <v>181</v>
      </c>
      <c r="BK656" t="s">
        <v>109</v>
      </c>
      <c r="BL656">
        <v>45</v>
      </c>
      <c r="BM656">
        <v>7</v>
      </c>
      <c r="BN656">
        <v>6</v>
      </c>
      <c r="BO656">
        <v>13</v>
      </c>
      <c r="BP656">
        <v>10</v>
      </c>
      <c r="BQ656">
        <v>20</v>
      </c>
      <c r="BR656">
        <v>3</v>
      </c>
      <c r="BS656">
        <v>0</v>
      </c>
      <c r="BT656">
        <v>0</v>
      </c>
      <c r="BU656">
        <v>0</v>
      </c>
      <c r="BV656">
        <v>6</v>
      </c>
      <c r="BW656">
        <v>0</v>
      </c>
      <c r="BX656">
        <v>0</v>
      </c>
      <c r="BY656">
        <v>43</v>
      </c>
      <c r="BZ656" s="11">
        <v>45732</v>
      </c>
      <c r="CA656">
        <v>76</v>
      </c>
      <c r="CB656" s="12">
        <v>20.268750000000001</v>
      </c>
      <c r="CC656" s="13">
        <v>0.45069444444444445</v>
      </c>
      <c r="CD656">
        <v>20</v>
      </c>
      <c r="CE656">
        <v>22</v>
      </c>
      <c r="CF656" t="s">
        <v>448</v>
      </c>
      <c r="CG656">
        <v>35</v>
      </c>
      <c r="CH656">
        <v>95</v>
      </c>
      <c r="CI656">
        <v>10</v>
      </c>
      <c r="CJ656">
        <v>4</v>
      </c>
    </row>
    <row r="657" spans="28:89" x14ac:dyDescent="0.3">
      <c r="AB657">
        <v>466</v>
      </c>
      <c r="AC657" t="s">
        <v>795</v>
      </c>
      <c r="AD657">
        <v>26</v>
      </c>
      <c r="AE657" t="s">
        <v>160</v>
      </c>
      <c r="AF657" t="s">
        <v>109</v>
      </c>
      <c r="AG657">
        <v>58</v>
      </c>
      <c r="AH657">
        <v>8</v>
      </c>
      <c r="AI657">
        <v>7</v>
      </c>
      <c r="AJ657">
        <v>15</v>
      </c>
      <c r="AK657">
        <v>-16</v>
      </c>
      <c r="AL657">
        <v>44</v>
      </c>
      <c r="AM657">
        <v>7</v>
      </c>
      <c r="AN657">
        <v>1</v>
      </c>
      <c r="AO657">
        <v>0</v>
      </c>
      <c r="AP657">
        <v>0</v>
      </c>
      <c r="AQ657">
        <v>5</v>
      </c>
      <c r="AR657">
        <v>2</v>
      </c>
      <c r="AS657">
        <v>0</v>
      </c>
      <c r="AT657">
        <v>78</v>
      </c>
      <c r="AU657" s="11">
        <v>45726</v>
      </c>
      <c r="AV657">
        <v>167</v>
      </c>
      <c r="AW657" s="12">
        <v>33.16041666666667</v>
      </c>
      <c r="AX657" s="13">
        <v>0.57152777777777775</v>
      </c>
      <c r="AY657">
        <v>93</v>
      </c>
      <c r="AZ657">
        <v>120</v>
      </c>
      <c r="BA657" t="s">
        <v>796</v>
      </c>
      <c r="BB657">
        <v>29</v>
      </c>
      <c r="BC657">
        <v>157</v>
      </c>
      <c r="BD657">
        <v>12</v>
      </c>
      <c r="BE657">
        <v>32</v>
      </c>
      <c r="BH657" t="s">
        <v>1603</v>
      </c>
      <c r="BI657">
        <v>25</v>
      </c>
      <c r="BJ657" t="s">
        <v>160</v>
      </c>
      <c r="BK657" t="s">
        <v>124</v>
      </c>
      <c r="BL657">
        <v>59</v>
      </c>
      <c r="BM657">
        <v>7</v>
      </c>
      <c r="BN657">
        <v>6</v>
      </c>
      <c r="BO657">
        <v>13</v>
      </c>
      <c r="BP657">
        <v>9</v>
      </c>
      <c r="BQ657">
        <v>78</v>
      </c>
      <c r="BR657">
        <v>1</v>
      </c>
      <c r="BS657">
        <v>0</v>
      </c>
      <c r="BT657">
        <v>1</v>
      </c>
      <c r="BU657">
        <v>0</v>
      </c>
      <c r="BV657">
        <v>6</v>
      </c>
      <c r="BW657">
        <v>0</v>
      </c>
      <c r="BX657">
        <v>0</v>
      </c>
      <c r="BY657">
        <v>70</v>
      </c>
      <c r="BZ657" t="s">
        <v>216</v>
      </c>
      <c r="CA657">
        <v>132</v>
      </c>
      <c r="CB657" s="12">
        <v>28.21875</v>
      </c>
      <c r="CC657" s="13">
        <v>0.47847222222222219</v>
      </c>
      <c r="CD657">
        <v>17</v>
      </c>
      <c r="CE657">
        <v>22</v>
      </c>
      <c r="CF657" t="s">
        <v>1475</v>
      </c>
      <c r="CG657">
        <v>14</v>
      </c>
      <c r="CH657">
        <v>82</v>
      </c>
      <c r="CI657">
        <v>24</v>
      </c>
      <c r="CJ657">
        <v>19</v>
      </c>
    </row>
    <row r="658" spans="28:89" x14ac:dyDescent="0.3">
      <c r="AB658">
        <v>466</v>
      </c>
      <c r="AC658" t="s">
        <v>795</v>
      </c>
      <c r="AD658">
        <v>26</v>
      </c>
      <c r="AE658" t="s">
        <v>115</v>
      </c>
      <c r="AF658" t="s">
        <v>109</v>
      </c>
      <c r="AG658">
        <v>57</v>
      </c>
      <c r="AH658">
        <v>8</v>
      </c>
      <c r="AI658">
        <v>7</v>
      </c>
      <c r="AJ658">
        <v>15</v>
      </c>
      <c r="AK658">
        <v>-14</v>
      </c>
      <c r="AL658">
        <v>44</v>
      </c>
      <c r="AM658">
        <v>7</v>
      </c>
      <c r="AN658">
        <v>1</v>
      </c>
      <c r="AO658">
        <v>0</v>
      </c>
      <c r="AP658">
        <v>0</v>
      </c>
      <c r="AQ658">
        <v>5</v>
      </c>
      <c r="AR658">
        <v>2</v>
      </c>
      <c r="AS658">
        <v>0</v>
      </c>
      <c r="AT658">
        <v>76</v>
      </c>
      <c r="AU658" s="11">
        <v>45787</v>
      </c>
      <c r="AV658">
        <v>165</v>
      </c>
      <c r="AW658" s="13">
        <v>32.861805555555556</v>
      </c>
      <c r="AX658" s="13">
        <v>0.57638888888888895</v>
      </c>
      <c r="AY658">
        <v>93</v>
      </c>
      <c r="AZ658">
        <v>119</v>
      </c>
      <c r="BA658" t="s">
        <v>219</v>
      </c>
      <c r="BB658">
        <v>29</v>
      </c>
      <c r="BC658">
        <v>155</v>
      </c>
      <c r="BD658">
        <v>12</v>
      </c>
      <c r="BE658">
        <v>32</v>
      </c>
      <c r="BH658" t="s">
        <v>704</v>
      </c>
      <c r="BI658">
        <v>26</v>
      </c>
      <c r="BJ658" t="s">
        <v>160</v>
      </c>
      <c r="BK658" t="s">
        <v>105</v>
      </c>
      <c r="BL658">
        <v>80</v>
      </c>
      <c r="BM658">
        <v>5</v>
      </c>
      <c r="BN658">
        <v>8</v>
      </c>
      <c r="BO658">
        <v>13</v>
      </c>
      <c r="BP658">
        <v>-25</v>
      </c>
      <c r="BQ658">
        <v>12</v>
      </c>
      <c r="BR658">
        <v>4</v>
      </c>
      <c r="BS658">
        <v>0</v>
      </c>
      <c r="BT658">
        <v>1</v>
      </c>
      <c r="BU658">
        <v>0</v>
      </c>
      <c r="BV658">
        <v>8</v>
      </c>
      <c r="BW658">
        <v>0</v>
      </c>
      <c r="BX658">
        <v>0</v>
      </c>
      <c r="BY658">
        <v>92</v>
      </c>
      <c r="BZ658" s="11">
        <v>45752</v>
      </c>
      <c r="CA658">
        <v>177</v>
      </c>
      <c r="CB658" s="12">
        <v>36.199305555555554</v>
      </c>
      <c r="CC658" s="13">
        <v>0.45277777777777778</v>
      </c>
      <c r="CD658">
        <v>4</v>
      </c>
      <c r="CE658">
        <v>6</v>
      </c>
      <c r="CF658" t="s">
        <v>391</v>
      </c>
      <c r="CG658">
        <v>37</v>
      </c>
      <c r="CH658">
        <v>208</v>
      </c>
      <c r="CI658">
        <v>24</v>
      </c>
      <c r="CJ658">
        <v>17</v>
      </c>
    </row>
    <row r="659" spans="28:89" x14ac:dyDescent="0.3">
      <c r="AB659">
        <v>466</v>
      </c>
      <c r="AC659" t="s">
        <v>795</v>
      </c>
      <c r="AD659">
        <v>26</v>
      </c>
      <c r="AE659" t="s">
        <v>112</v>
      </c>
      <c r="AF659" t="s">
        <v>109</v>
      </c>
      <c r="AG659">
        <v>1</v>
      </c>
      <c r="AH659">
        <v>0</v>
      </c>
      <c r="AI659">
        <v>0</v>
      </c>
      <c r="AJ659">
        <v>0</v>
      </c>
      <c r="AK659">
        <v>-2</v>
      </c>
      <c r="AL659">
        <v>0</v>
      </c>
      <c r="AM659">
        <v>0</v>
      </c>
      <c r="AN659">
        <v>0</v>
      </c>
      <c r="AO659">
        <v>0</v>
      </c>
      <c r="AP659">
        <v>0</v>
      </c>
      <c r="AQ659">
        <v>0</v>
      </c>
      <c r="AR659">
        <v>0</v>
      </c>
      <c r="AS659">
        <v>0</v>
      </c>
      <c r="AT659">
        <v>2</v>
      </c>
      <c r="AU659" s="11" t="s">
        <v>132</v>
      </c>
      <c r="AV659">
        <v>2</v>
      </c>
      <c r="AW659" s="12">
        <v>0.2986111111111111</v>
      </c>
      <c r="AX659" s="13">
        <v>0.2986111111111111</v>
      </c>
      <c r="AY659">
        <v>0</v>
      </c>
      <c r="AZ659">
        <v>1</v>
      </c>
      <c r="BA659" t="s">
        <v>132</v>
      </c>
      <c r="BB659">
        <v>0</v>
      </c>
      <c r="BC659">
        <v>2</v>
      </c>
      <c r="BD659">
        <v>0</v>
      </c>
      <c r="BE659">
        <v>0</v>
      </c>
      <c r="BH659" t="s">
        <v>876</v>
      </c>
      <c r="BI659">
        <v>26</v>
      </c>
      <c r="BJ659" t="s">
        <v>130</v>
      </c>
      <c r="BK659" t="s">
        <v>105</v>
      </c>
      <c r="BL659">
        <v>54</v>
      </c>
      <c r="BM659">
        <v>5</v>
      </c>
      <c r="BN659">
        <v>7</v>
      </c>
      <c r="BO659">
        <v>13</v>
      </c>
      <c r="BP659">
        <v>-1</v>
      </c>
      <c r="BQ659">
        <v>18</v>
      </c>
      <c r="BR659">
        <v>7</v>
      </c>
      <c r="BS659">
        <v>0</v>
      </c>
      <c r="BT659">
        <v>0</v>
      </c>
      <c r="BU659">
        <v>1</v>
      </c>
      <c r="BV659">
        <v>7</v>
      </c>
      <c r="BW659">
        <v>0</v>
      </c>
      <c r="BX659">
        <v>0</v>
      </c>
      <c r="BY659">
        <v>57</v>
      </c>
      <c r="BZ659" s="11">
        <v>45877</v>
      </c>
      <c r="CA659">
        <v>99</v>
      </c>
      <c r="CB659" s="12">
        <v>22.87222222222222</v>
      </c>
      <c r="CC659" s="13">
        <v>0.4236111111111111</v>
      </c>
      <c r="CD659">
        <v>14</v>
      </c>
      <c r="CE659">
        <v>13</v>
      </c>
      <c r="CF659" t="s">
        <v>334</v>
      </c>
      <c r="CG659">
        <v>27</v>
      </c>
      <c r="CH659">
        <v>143</v>
      </c>
      <c r="CI659">
        <v>8</v>
      </c>
      <c r="CJ659">
        <v>5</v>
      </c>
    </row>
    <row r="660" spans="28:89" x14ac:dyDescent="0.3">
      <c r="AB660">
        <v>467</v>
      </c>
      <c r="AC660" t="s">
        <v>798</v>
      </c>
      <c r="AD660">
        <v>25</v>
      </c>
      <c r="AE660" t="s">
        <v>160</v>
      </c>
      <c r="AF660" t="s">
        <v>126</v>
      </c>
      <c r="AG660">
        <v>63</v>
      </c>
      <c r="AH660">
        <v>6</v>
      </c>
      <c r="AI660">
        <v>9</v>
      </c>
      <c r="AJ660">
        <v>15</v>
      </c>
      <c r="AK660">
        <v>-21</v>
      </c>
      <c r="AL660">
        <v>34</v>
      </c>
      <c r="AM660">
        <v>4</v>
      </c>
      <c r="AN660">
        <v>2</v>
      </c>
      <c r="AO660">
        <v>0</v>
      </c>
      <c r="AP660">
        <v>0</v>
      </c>
      <c r="AQ660">
        <v>7</v>
      </c>
      <c r="AR660">
        <v>2</v>
      </c>
      <c r="AS660">
        <v>0</v>
      </c>
      <c r="AT660">
        <v>98</v>
      </c>
      <c r="AU660" s="11">
        <v>45663</v>
      </c>
      <c r="AV660">
        <v>240</v>
      </c>
      <c r="AW660" s="12">
        <v>49.44305555555556</v>
      </c>
      <c r="AX660" s="13">
        <v>0.78472222222222221</v>
      </c>
      <c r="AY660">
        <v>0</v>
      </c>
      <c r="AZ660">
        <v>0</v>
      </c>
      <c r="BB660">
        <v>102</v>
      </c>
      <c r="BC660">
        <v>56</v>
      </c>
      <c r="BD660">
        <v>13</v>
      </c>
      <c r="BE660">
        <v>60</v>
      </c>
      <c r="BH660" t="s">
        <v>792</v>
      </c>
      <c r="BI660">
        <v>30</v>
      </c>
      <c r="BJ660" t="s">
        <v>271</v>
      </c>
      <c r="BK660" t="s">
        <v>109</v>
      </c>
      <c r="BL660">
        <v>44</v>
      </c>
      <c r="BM660">
        <v>8</v>
      </c>
      <c r="BN660">
        <v>4</v>
      </c>
      <c r="BO660">
        <v>13</v>
      </c>
      <c r="BP660">
        <v>-6</v>
      </c>
      <c r="BQ660">
        <v>12</v>
      </c>
      <c r="BR660">
        <v>6</v>
      </c>
      <c r="BS660">
        <v>0</v>
      </c>
      <c r="BT660">
        <v>0</v>
      </c>
      <c r="BU660">
        <v>2</v>
      </c>
      <c r="BV660">
        <v>4</v>
      </c>
      <c r="BW660">
        <v>0</v>
      </c>
      <c r="BX660">
        <v>0</v>
      </c>
      <c r="BY660">
        <v>88</v>
      </c>
      <c r="BZ660" s="11">
        <v>45666</v>
      </c>
      <c r="CA660">
        <v>161</v>
      </c>
      <c r="CB660" s="12">
        <v>26.569444444444443</v>
      </c>
      <c r="CC660" s="13">
        <v>0.60416666666666663</v>
      </c>
      <c r="CD660">
        <v>32</v>
      </c>
      <c r="CE660">
        <v>38</v>
      </c>
      <c r="CF660" t="s">
        <v>194</v>
      </c>
      <c r="CG660">
        <v>22</v>
      </c>
      <c r="CH660">
        <v>45</v>
      </c>
      <c r="CI660">
        <v>21</v>
      </c>
      <c r="CJ660">
        <v>14</v>
      </c>
    </row>
    <row r="661" spans="28:89" x14ac:dyDescent="0.3">
      <c r="AB661">
        <v>467</v>
      </c>
      <c r="AC661" t="s">
        <v>798</v>
      </c>
      <c r="AD661">
        <v>25</v>
      </c>
      <c r="AE661" t="s">
        <v>118</v>
      </c>
      <c r="AF661" t="s">
        <v>126</v>
      </c>
      <c r="AG661">
        <v>1</v>
      </c>
      <c r="AH661">
        <v>0</v>
      </c>
      <c r="AI661">
        <v>0</v>
      </c>
      <c r="AJ661">
        <v>0</v>
      </c>
      <c r="AK661">
        <v>0</v>
      </c>
      <c r="AL661">
        <v>2</v>
      </c>
      <c r="AM661">
        <v>0</v>
      </c>
      <c r="AN661">
        <v>0</v>
      </c>
      <c r="AO661">
        <v>0</v>
      </c>
      <c r="AP661">
        <v>0</v>
      </c>
      <c r="AQ661">
        <v>0</v>
      </c>
      <c r="AR661">
        <v>0</v>
      </c>
      <c r="AS661">
        <v>0</v>
      </c>
      <c r="AT661">
        <v>0</v>
      </c>
      <c r="AU661" s="11"/>
      <c r="AV661">
        <v>0</v>
      </c>
      <c r="AW661" s="12">
        <v>0.57986111111111105</v>
      </c>
      <c r="AX661" s="13">
        <v>0.57986111111111105</v>
      </c>
      <c r="AY661">
        <v>0</v>
      </c>
      <c r="AZ661">
        <v>0</v>
      </c>
      <c r="BB661">
        <v>2</v>
      </c>
      <c r="BC661">
        <v>0</v>
      </c>
      <c r="BD661">
        <v>0</v>
      </c>
      <c r="BE661">
        <v>1</v>
      </c>
      <c r="BJ661" t="s">
        <v>71</v>
      </c>
      <c r="BK661" t="s">
        <v>72</v>
      </c>
      <c r="BL661" t="s">
        <v>73</v>
      </c>
      <c r="BM661" t="s">
        <v>74</v>
      </c>
      <c r="BN661" t="s">
        <v>75</v>
      </c>
      <c r="BO661">
        <v>13</v>
      </c>
      <c r="BP661">
        <v>-5</v>
      </c>
      <c r="BQ661">
        <v>70</v>
      </c>
      <c r="BR661">
        <v>4</v>
      </c>
      <c r="BS661">
        <v>0</v>
      </c>
    </row>
    <row r="662" spans="28:89" x14ac:dyDescent="0.3">
      <c r="AB662">
        <v>467</v>
      </c>
      <c r="AC662" t="s">
        <v>798</v>
      </c>
      <c r="AD662">
        <v>25</v>
      </c>
      <c r="AE662" t="s">
        <v>246</v>
      </c>
      <c r="AF662" t="s">
        <v>126</v>
      </c>
      <c r="AG662">
        <v>62</v>
      </c>
      <c r="AH662">
        <v>6</v>
      </c>
      <c r="AI662">
        <v>9</v>
      </c>
      <c r="AJ662">
        <v>15</v>
      </c>
      <c r="AK662">
        <v>-21</v>
      </c>
      <c r="AL662">
        <v>32</v>
      </c>
      <c r="AM662">
        <v>4</v>
      </c>
      <c r="AN662">
        <v>2</v>
      </c>
      <c r="AO662">
        <v>0</v>
      </c>
      <c r="AP662">
        <v>0</v>
      </c>
      <c r="AQ662">
        <v>7</v>
      </c>
      <c r="AR662">
        <v>2</v>
      </c>
      <c r="AS662">
        <v>0</v>
      </c>
      <c r="AT662">
        <v>98</v>
      </c>
      <c r="AU662" s="11">
        <v>45663</v>
      </c>
      <c r="AV662">
        <v>240</v>
      </c>
      <c r="AW662" s="12">
        <v>48.863194444444446</v>
      </c>
      <c r="AX662" s="13">
        <v>0.78819444444444453</v>
      </c>
      <c r="AY662">
        <v>0</v>
      </c>
      <c r="AZ662">
        <v>0</v>
      </c>
      <c r="BB662">
        <v>100</v>
      </c>
      <c r="BC662">
        <v>56</v>
      </c>
      <c r="BD662">
        <v>13</v>
      </c>
      <c r="BE662">
        <v>59</v>
      </c>
      <c r="BH662" t="s">
        <v>77</v>
      </c>
      <c r="BI662" t="s">
        <v>78</v>
      </c>
      <c r="BJ662" t="s">
        <v>79</v>
      </c>
      <c r="BK662" t="s">
        <v>80</v>
      </c>
      <c r="BL662" t="s">
        <v>3</v>
      </c>
      <c r="BM662" t="s">
        <v>4</v>
      </c>
      <c r="BN662" t="s">
        <v>5</v>
      </c>
      <c r="BO662">
        <v>12</v>
      </c>
      <c r="BP662">
        <v>-10</v>
      </c>
      <c r="BQ662">
        <v>32</v>
      </c>
      <c r="BR662">
        <v>5</v>
      </c>
      <c r="BS662">
        <v>0</v>
      </c>
      <c r="BT662" t="s">
        <v>85</v>
      </c>
      <c r="BU662" t="s">
        <v>86</v>
      </c>
      <c r="BV662" t="s">
        <v>87</v>
      </c>
      <c r="BW662" t="s">
        <v>88</v>
      </c>
      <c r="BX662" t="s">
        <v>89</v>
      </c>
      <c r="BY662" t="s">
        <v>90</v>
      </c>
      <c r="BZ662" t="s">
        <v>91</v>
      </c>
      <c r="CA662" t="s">
        <v>92</v>
      </c>
      <c r="CB662" t="s">
        <v>93</v>
      </c>
      <c r="CC662" t="s">
        <v>94</v>
      </c>
      <c r="CD662" t="s">
        <v>95</v>
      </c>
      <c r="CE662" t="s">
        <v>96</v>
      </c>
      <c r="CF662" t="s">
        <v>97</v>
      </c>
      <c r="CG662" t="s">
        <v>98</v>
      </c>
      <c r="CH662" t="s">
        <v>99</v>
      </c>
      <c r="CI662" t="s">
        <v>100</v>
      </c>
      <c r="CJ662" t="s">
        <v>101</v>
      </c>
      <c r="CK662" t="s">
        <v>102</v>
      </c>
    </row>
    <row r="663" spans="28:89" x14ac:dyDescent="0.3">
      <c r="AB663">
        <v>468</v>
      </c>
      <c r="AC663" t="s">
        <v>799</v>
      </c>
      <c r="AD663">
        <v>25</v>
      </c>
      <c r="AE663" t="s">
        <v>317</v>
      </c>
      <c r="AF663" t="s">
        <v>109</v>
      </c>
      <c r="AG663">
        <v>74</v>
      </c>
      <c r="AH663">
        <v>4</v>
      </c>
      <c r="AI663">
        <v>11</v>
      </c>
      <c r="AJ663">
        <v>15</v>
      </c>
      <c r="AK663">
        <v>-10</v>
      </c>
      <c r="AL663">
        <v>10</v>
      </c>
      <c r="AM663">
        <v>4</v>
      </c>
      <c r="AN663">
        <v>0</v>
      </c>
      <c r="AO663">
        <v>0</v>
      </c>
      <c r="AP663">
        <v>1</v>
      </c>
      <c r="AQ663">
        <v>10</v>
      </c>
      <c r="AR663">
        <v>1</v>
      </c>
      <c r="AS663">
        <v>0</v>
      </c>
      <c r="AT663">
        <v>56</v>
      </c>
      <c r="AU663" s="11">
        <v>45664</v>
      </c>
      <c r="AV663">
        <v>99</v>
      </c>
      <c r="AW663" s="12">
        <v>42.017361111111107</v>
      </c>
      <c r="AX663" s="13">
        <v>0.56805555555555554</v>
      </c>
      <c r="AY663">
        <v>426</v>
      </c>
      <c r="AZ663">
        <v>469</v>
      </c>
      <c r="BA663" t="s">
        <v>448</v>
      </c>
      <c r="BB663">
        <v>65</v>
      </c>
      <c r="BC663">
        <v>44</v>
      </c>
      <c r="BD663">
        <v>14</v>
      </c>
      <c r="BE663">
        <v>25</v>
      </c>
      <c r="BH663" t="s">
        <v>598</v>
      </c>
      <c r="BI663">
        <v>30</v>
      </c>
      <c r="BJ663" t="s">
        <v>112</v>
      </c>
      <c r="BK663" t="s">
        <v>105</v>
      </c>
      <c r="BL663">
        <v>71</v>
      </c>
      <c r="BM663">
        <v>4</v>
      </c>
      <c r="BN663">
        <v>8</v>
      </c>
      <c r="BO663">
        <v>12</v>
      </c>
      <c r="BP663">
        <v>-2</v>
      </c>
      <c r="BQ663">
        <v>10</v>
      </c>
      <c r="BR663">
        <v>7</v>
      </c>
      <c r="BS663">
        <v>1</v>
      </c>
      <c r="BT663">
        <v>0</v>
      </c>
      <c r="BU663">
        <v>0</v>
      </c>
      <c r="BV663">
        <v>8</v>
      </c>
      <c r="BW663">
        <v>0</v>
      </c>
      <c r="BX663">
        <v>0</v>
      </c>
      <c r="BY663">
        <v>108</v>
      </c>
      <c r="BZ663" s="11">
        <v>45841</v>
      </c>
      <c r="CA663">
        <v>194</v>
      </c>
      <c r="CB663" s="12">
        <v>37.865277777777777</v>
      </c>
      <c r="CC663" s="13">
        <v>0.53333333333333333</v>
      </c>
      <c r="CD663">
        <v>17</v>
      </c>
      <c r="CE663">
        <v>24</v>
      </c>
      <c r="CF663" t="s">
        <v>1573</v>
      </c>
      <c r="CG663">
        <v>24</v>
      </c>
      <c r="CH663">
        <v>32</v>
      </c>
      <c r="CI663">
        <v>46</v>
      </c>
      <c r="CJ663">
        <v>21</v>
      </c>
      <c r="CK663" t="s">
        <v>1501</v>
      </c>
    </row>
    <row r="664" spans="28:89" x14ac:dyDescent="0.3">
      <c r="AB664">
        <v>469</v>
      </c>
      <c r="AC664" t="s">
        <v>800</v>
      </c>
      <c r="AD664">
        <v>33</v>
      </c>
      <c r="AE664" t="s">
        <v>108</v>
      </c>
      <c r="AF664" t="s">
        <v>126</v>
      </c>
      <c r="AG664">
        <v>48</v>
      </c>
      <c r="AH664">
        <v>1</v>
      </c>
      <c r="AI664">
        <v>14</v>
      </c>
      <c r="AJ664">
        <v>15</v>
      </c>
      <c r="AK664">
        <v>-6</v>
      </c>
      <c r="AL664">
        <v>28</v>
      </c>
      <c r="AM664">
        <v>1</v>
      </c>
      <c r="AN664">
        <v>0</v>
      </c>
      <c r="AO664">
        <v>0</v>
      </c>
      <c r="AP664">
        <v>0</v>
      </c>
      <c r="AQ664">
        <v>12</v>
      </c>
      <c r="AR664">
        <v>1</v>
      </c>
      <c r="AS664">
        <v>1</v>
      </c>
      <c r="AT664">
        <v>65</v>
      </c>
      <c r="AU664" s="11">
        <v>45778</v>
      </c>
      <c r="AV664">
        <v>167</v>
      </c>
      <c r="AW664" s="12">
        <v>36.082638888888887</v>
      </c>
      <c r="AX664" s="13">
        <v>0.75138888888888899</v>
      </c>
      <c r="AY664">
        <v>0</v>
      </c>
      <c r="AZ664">
        <v>0</v>
      </c>
      <c r="BB664">
        <v>59</v>
      </c>
      <c r="BC664">
        <v>105</v>
      </c>
      <c r="BD664">
        <v>20</v>
      </c>
      <c r="BE664">
        <v>74</v>
      </c>
      <c r="BH664" t="s">
        <v>1604</v>
      </c>
      <c r="BI664">
        <v>33</v>
      </c>
      <c r="BJ664" t="s">
        <v>246</v>
      </c>
      <c r="BK664" t="s">
        <v>109</v>
      </c>
      <c r="BL664">
        <v>62</v>
      </c>
      <c r="BM664">
        <v>5</v>
      </c>
      <c r="BN664">
        <v>7</v>
      </c>
      <c r="BT664">
        <v>0</v>
      </c>
      <c r="BU664">
        <v>0</v>
      </c>
      <c r="BV664">
        <v>7</v>
      </c>
      <c r="BW664">
        <v>0</v>
      </c>
      <c r="BX664">
        <v>0</v>
      </c>
      <c r="BY664">
        <v>58</v>
      </c>
      <c r="BZ664" s="11">
        <v>45816</v>
      </c>
      <c r="CA664">
        <v>102</v>
      </c>
      <c r="CB664" s="12">
        <v>28.682638888888889</v>
      </c>
      <c r="CC664" s="13">
        <v>0.46249999999999997</v>
      </c>
      <c r="CD664">
        <v>242</v>
      </c>
      <c r="CE664">
        <v>264</v>
      </c>
      <c r="CF664" t="s">
        <v>486</v>
      </c>
      <c r="CG664">
        <v>31</v>
      </c>
      <c r="CH664">
        <v>47</v>
      </c>
      <c r="CI664">
        <v>18</v>
      </c>
      <c r="CJ664">
        <v>10</v>
      </c>
      <c r="CK664" t="s">
        <v>1479</v>
      </c>
    </row>
    <row r="665" spans="28:89" x14ac:dyDescent="0.3">
      <c r="AB665">
        <v>470</v>
      </c>
      <c r="AC665" t="s">
        <v>801</v>
      </c>
      <c r="AD665">
        <v>32</v>
      </c>
      <c r="AE665" t="s">
        <v>284</v>
      </c>
      <c r="AF665" t="s">
        <v>126</v>
      </c>
      <c r="AG665">
        <v>79</v>
      </c>
      <c r="AH665">
        <v>4</v>
      </c>
      <c r="AI665">
        <v>11</v>
      </c>
      <c r="AJ665">
        <v>15</v>
      </c>
      <c r="AK665">
        <v>-3</v>
      </c>
      <c r="AL665">
        <v>34</v>
      </c>
      <c r="AM665">
        <v>4</v>
      </c>
      <c r="AN665">
        <v>0</v>
      </c>
      <c r="AO665">
        <v>0</v>
      </c>
      <c r="AP665">
        <v>1</v>
      </c>
      <c r="AQ665">
        <v>11</v>
      </c>
      <c r="AR665">
        <v>0</v>
      </c>
      <c r="AS665">
        <v>0</v>
      </c>
      <c r="AT665">
        <v>66</v>
      </c>
      <c r="AU665" s="11">
        <v>45663</v>
      </c>
      <c r="AV665">
        <v>172</v>
      </c>
      <c r="AW665" s="12">
        <v>62.222222222222221</v>
      </c>
      <c r="AX665" s="13">
        <v>0.78749999999999998</v>
      </c>
      <c r="AY665">
        <v>0</v>
      </c>
      <c r="AZ665">
        <v>0</v>
      </c>
      <c r="BB665">
        <v>155</v>
      </c>
      <c r="BC665">
        <v>70</v>
      </c>
      <c r="BD665">
        <v>22</v>
      </c>
      <c r="BE665">
        <v>86</v>
      </c>
      <c r="BH665" t="s">
        <v>915</v>
      </c>
      <c r="BI665">
        <v>30</v>
      </c>
      <c r="BJ665" t="s">
        <v>152</v>
      </c>
      <c r="BK665" t="s">
        <v>105</v>
      </c>
      <c r="BL665">
        <v>80</v>
      </c>
      <c r="BM665">
        <v>4</v>
      </c>
      <c r="BN665">
        <v>8</v>
      </c>
      <c r="BO665" t="s">
        <v>81</v>
      </c>
      <c r="BP665" t="s">
        <v>7</v>
      </c>
      <c r="BQ665" t="s">
        <v>82</v>
      </c>
      <c r="BR665" t="s">
        <v>83</v>
      </c>
      <c r="BS665" t="s">
        <v>84</v>
      </c>
      <c r="BT665">
        <v>1</v>
      </c>
      <c r="BU665">
        <v>1</v>
      </c>
      <c r="BV665">
        <v>8</v>
      </c>
      <c r="BW665">
        <v>0</v>
      </c>
      <c r="BX665">
        <v>0</v>
      </c>
      <c r="BY665">
        <v>61</v>
      </c>
      <c r="BZ665" s="11">
        <v>45814</v>
      </c>
      <c r="CA665">
        <v>121</v>
      </c>
      <c r="CB665" s="12">
        <v>41.880555555555553</v>
      </c>
      <c r="CC665" s="13">
        <v>0.52361111111111114</v>
      </c>
      <c r="CD665">
        <v>337</v>
      </c>
      <c r="CE665">
        <v>287</v>
      </c>
      <c r="CF665" t="s">
        <v>492</v>
      </c>
      <c r="CG665">
        <v>86</v>
      </c>
      <c r="CH665">
        <v>170</v>
      </c>
      <c r="CI665">
        <v>29</v>
      </c>
      <c r="CJ665">
        <v>17</v>
      </c>
    </row>
    <row r="666" spans="28:89" x14ac:dyDescent="0.3">
      <c r="AB666">
        <v>471</v>
      </c>
      <c r="AC666" t="s">
        <v>803</v>
      </c>
      <c r="AD666">
        <v>30</v>
      </c>
      <c r="AE666" t="s">
        <v>130</v>
      </c>
      <c r="AF666" t="s">
        <v>126</v>
      </c>
      <c r="AG666">
        <v>69</v>
      </c>
      <c r="AH666">
        <v>3</v>
      </c>
      <c r="AI666">
        <v>12</v>
      </c>
      <c r="AJ666">
        <v>15</v>
      </c>
      <c r="AK666">
        <v>-3</v>
      </c>
      <c r="AL666">
        <v>23</v>
      </c>
      <c r="AM666">
        <v>2</v>
      </c>
      <c r="AN666">
        <v>0</v>
      </c>
      <c r="AO666">
        <v>1</v>
      </c>
      <c r="AP666">
        <v>0</v>
      </c>
      <c r="AQ666">
        <v>12</v>
      </c>
      <c r="AR666">
        <v>0</v>
      </c>
      <c r="AS666">
        <v>0</v>
      </c>
      <c r="AT666">
        <v>96</v>
      </c>
      <c r="AU666" s="11">
        <v>45660</v>
      </c>
      <c r="AV666">
        <v>209</v>
      </c>
      <c r="AW666" s="12">
        <v>61.346527777777773</v>
      </c>
      <c r="AX666" s="13">
        <v>0.88888888888888884</v>
      </c>
      <c r="AY666">
        <v>0</v>
      </c>
      <c r="AZ666">
        <v>0</v>
      </c>
      <c r="BB666">
        <v>136</v>
      </c>
      <c r="BC666">
        <v>24</v>
      </c>
      <c r="BD666">
        <v>23</v>
      </c>
      <c r="BE666">
        <v>60</v>
      </c>
      <c r="BH666" t="s">
        <v>756</v>
      </c>
      <c r="BI666">
        <v>27</v>
      </c>
      <c r="BJ666" t="s">
        <v>265</v>
      </c>
      <c r="BK666" t="s">
        <v>124</v>
      </c>
      <c r="BL666">
        <v>59</v>
      </c>
      <c r="BM666">
        <v>6</v>
      </c>
      <c r="BN666">
        <v>6</v>
      </c>
      <c r="BO666">
        <v>12</v>
      </c>
      <c r="BP666">
        <v>-8</v>
      </c>
      <c r="BQ666">
        <v>10</v>
      </c>
      <c r="BR666">
        <v>4</v>
      </c>
      <c r="BS666">
        <v>0</v>
      </c>
      <c r="BT666">
        <v>0</v>
      </c>
      <c r="BU666">
        <v>0</v>
      </c>
      <c r="BV666">
        <v>6</v>
      </c>
      <c r="BW666">
        <v>0</v>
      </c>
      <c r="BX666">
        <v>0</v>
      </c>
      <c r="BY666">
        <v>57</v>
      </c>
      <c r="BZ666" s="11">
        <v>45787</v>
      </c>
      <c r="CA666">
        <v>111</v>
      </c>
      <c r="CB666" s="12">
        <v>21.711111111111112</v>
      </c>
      <c r="CC666" s="13">
        <v>0.36805555555555558</v>
      </c>
      <c r="CD666">
        <v>4</v>
      </c>
      <c r="CE666">
        <v>4</v>
      </c>
      <c r="CF666" t="s">
        <v>106</v>
      </c>
      <c r="CG666">
        <v>24</v>
      </c>
      <c r="CH666">
        <v>100</v>
      </c>
      <c r="CI666">
        <v>18</v>
      </c>
      <c r="CJ666">
        <v>16</v>
      </c>
    </row>
    <row r="667" spans="28:89" x14ac:dyDescent="0.3">
      <c r="AB667">
        <v>472</v>
      </c>
      <c r="AC667" t="s">
        <v>804</v>
      </c>
      <c r="AD667">
        <v>34</v>
      </c>
      <c r="AE667" t="s">
        <v>139</v>
      </c>
      <c r="AF667" t="s">
        <v>126</v>
      </c>
      <c r="AG667">
        <v>71</v>
      </c>
      <c r="AH667">
        <v>1</v>
      </c>
      <c r="AI667">
        <v>14</v>
      </c>
      <c r="AJ667">
        <v>15</v>
      </c>
      <c r="AK667">
        <v>-9</v>
      </c>
      <c r="AL667">
        <v>34</v>
      </c>
      <c r="AM667">
        <v>1</v>
      </c>
      <c r="AN667">
        <v>0</v>
      </c>
      <c r="AO667">
        <v>0</v>
      </c>
      <c r="AP667">
        <v>0</v>
      </c>
      <c r="AQ667">
        <v>14</v>
      </c>
      <c r="AR667">
        <v>0</v>
      </c>
      <c r="AS667">
        <v>0</v>
      </c>
      <c r="AT667">
        <v>47</v>
      </c>
      <c r="AU667" s="11">
        <v>45659</v>
      </c>
      <c r="AV667">
        <v>112</v>
      </c>
      <c r="AW667" s="12">
        <v>49.792361111111113</v>
      </c>
      <c r="AX667" s="13">
        <v>0.70138888888888884</v>
      </c>
      <c r="AY667">
        <v>0</v>
      </c>
      <c r="AZ667">
        <v>0</v>
      </c>
      <c r="BB667">
        <v>173</v>
      </c>
      <c r="BC667">
        <v>54</v>
      </c>
      <c r="BD667">
        <v>18</v>
      </c>
      <c r="BE667">
        <v>47</v>
      </c>
      <c r="BH667" t="s">
        <v>970</v>
      </c>
      <c r="BI667">
        <v>25</v>
      </c>
      <c r="BJ667" t="s">
        <v>118</v>
      </c>
      <c r="BK667" t="s">
        <v>109</v>
      </c>
      <c r="BL667">
        <v>63</v>
      </c>
      <c r="BM667">
        <v>6</v>
      </c>
      <c r="BN667">
        <v>6</v>
      </c>
      <c r="BO667">
        <v>12</v>
      </c>
      <c r="BP667">
        <v>-16</v>
      </c>
      <c r="BQ667">
        <v>6</v>
      </c>
      <c r="BR667">
        <v>5</v>
      </c>
      <c r="BS667">
        <v>0</v>
      </c>
      <c r="BT667">
        <v>1</v>
      </c>
      <c r="BU667">
        <v>1</v>
      </c>
      <c r="BV667">
        <v>6</v>
      </c>
      <c r="BW667">
        <v>0</v>
      </c>
      <c r="BX667">
        <v>0</v>
      </c>
      <c r="BY667">
        <v>110</v>
      </c>
      <c r="BZ667" s="11">
        <v>45782</v>
      </c>
      <c r="CA667">
        <v>194</v>
      </c>
      <c r="CB667" s="12">
        <v>29.922222222222221</v>
      </c>
      <c r="CC667" s="13">
        <v>0.47500000000000003</v>
      </c>
      <c r="CD667">
        <v>14</v>
      </c>
      <c r="CE667">
        <v>10</v>
      </c>
      <c r="CF667" t="s">
        <v>1552</v>
      </c>
      <c r="CG667">
        <v>26</v>
      </c>
      <c r="CH667">
        <v>147</v>
      </c>
      <c r="CI667">
        <v>16</v>
      </c>
      <c r="CJ667">
        <v>13</v>
      </c>
    </row>
    <row r="668" spans="28:89" x14ac:dyDescent="0.3">
      <c r="AB668">
        <v>473</v>
      </c>
      <c r="AC668" t="s">
        <v>806</v>
      </c>
      <c r="AD668">
        <v>30</v>
      </c>
      <c r="AE668" t="s">
        <v>181</v>
      </c>
      <c r="AF668" t="s">
        <v>109</v>
      </c>
      <c r="AG668">
        <v>70</v>
      </c>
      <c r="AH668">
        <v>8</v>
      </c>
      <c r="AI668">
        <v>7</v>
      </c>
      <c r="AJ668">
        <v>15</v>
      </c>
      <c r="AK668">
        <v>-2</v>
      </c>
      <c r="AL668">
        <v>59</v>
      </c>
      <c r="AM668">
        <v>8</v>
      </c>
      <c r="AN668">
        <v>0</v>
      </c>
      <c r="AO668">
        <v>0</v>
      </c>
      <c r="AP668">
        <v>0</v>
      </c>
      <c r="AQ668">
        <v>6</v>
      </c>
      <c r="AR668">
        <v>0</v>
      </c>
      <c r="AS668">
        <v>1</v>
      </c>
      <c r="AT668">
        <v>67</v>
      </c>
      <c r="AU668" s="11">
        <v>45911</v>
      </c>
      <c r="AV668">
        <v>124</v>
      </c>
      <c r="AW668" s="12">
        <v>35.289583333333333</v>
      </c>
      <c r="AX668" s="13">
        <v>0.50416666666666665</v>
      </c>
      <c r="AY668">
        <v>81</v>
      </c>
      <c r="AZ668">
        <v>70</v>
      </c>
      <c r="BA668" t="s">
        <v>179</v>
      </c>
      <c r="BB668">
        <v>56</v>
      </c>
      <c r="BC668">
        <v>274</v>
      </c>
      <c r="BD668">
        <v>10</v>
      </c>
      <c r="BE668">
        <v>39</v>
      </c>
      <c r="BH668" t="s">
        <v>917</v>
      </c>
      <c r="BI668">
        <v>26</v>
      </c>
      <c r="BJ668" t="s">
        <v>236</v>
      </c>
      <c r="BK668" t="s">
        <v>105</v>
      </c>
      <c r="BL668">
        <v>50</v>
      </c>
      <c r="BM668">
        <v>8</v>
      </c>
      <c r="BN668">
        <v>4</v>
      </c>
      <c r="BO668">
        <v>12</v>
      </c>
      <c r="BP668">
        <v>-13</v>
      </c>
      <c r="BQ668">
        <v>78</v>
      </c>
      <c r="BR668">
        <v>3</v>
      </c>
      <c r="BS668">
        <v>0</v>
      </c>
      <c r="BT668">
        <v>1</v>
      </c>
      <c r="BU668">
        <v>1</v>
      </c>
      <c r="BV668">
        <v>4</v>
      </c>
      <c r="BW668">
        <v>0</v>
      </c>
      <c r="BX668">
        <v>0</v>
      </c>
      <c r="BY668">
        <v>95</v>
      </c>
      <c r="BZ668" s="11">
        <v>45755</v>
      </c>
      <c r="CA668">
        <v>177</v>
      </c>
      <c r="CB668" s="12">
        <v>22.785416666666666</v>
      </c>
      <c r="CC668" s="13">
        <v>0.45555555555555555</v>
      </c>
      <c r="CD668">
        <v>2</v>
      </c>
      <c r="CE668">
        <v>8</v>
      </c>
      <c r="CF668" t="s">
        <v>268</v>
      </c>
      <c r="CG668">
        <v>16</v>
      </c>
      <c r="CH668">
        <v>115</v>
      </c>
      <c r="CI668">
        <v>10</v>
      </c>
      <c r="CJ668">
        <v>13</v>
      </c>
    </row>
    <row r="669" spans="28:89" x14ac:dyDescent="0.3">
      <c r="AB669">
        <v>474</v>
      </c>
      <c r="AC669" t="s">
        <v>807</v>
      </c>
      <c r="AD669">
        <v>30</v>
      </c>
      <c r="AE669" t="s">
        <v>145</v>
      </c>
      <c r="AF669" t="s">
        <v>126</v>
      </c>
      <c r="AG669">
        <v>77</v>
      </c>
      <c r="AH669">
        <v>5</v>
      </c>
      <c r="AI669">
        <v>10</v>
      </c>
      <c r="AJ669">
        <v>15</v>
      </c>
      <c r="AK669">
        <v>-2</v>
      </c>
      <c r="AL669">
        <v>42</v>
      </c>
      <c r="AM669">
        <v>5</v>
      </c>
      <c r="AN669">
        <v>0</v>
      </c>
      <c r="AO669">
        <v>0</v>
      </c>
      <c r="AP669">
        <v>0</v>
      </c>
      <c r="AQ669">
        <v>10</v>
      </c>
      <c r="AR669">
        <v>0</v>
      </c>
      <c r="AS669">
        <v>0</v>
      </c>
      <c r="AT669">
        <v>137</v>
      </c>
      <c r="AU669" s="11">
        <v>45811</v>
      </c>
      <c r="AV669">
        <v>355</v>
      </c>
      <c r="AW669" s="12">
        <v>53.476388888888891</v>
      </c>
      <c r="AX669" s="13">
        <v>0.69444444444444453</v>
      </c>
      <c r="AY669">
        <v>0</v>
      </c>
      <c r="AZ669">
        <v>0</v>
      </c>
      <c r="BB669">
        <v>87</v>
      </c>
      <c r="BC669">
        <v>82</v>
      </c>
      <c r="BD669">
        <v>35</v>
      </c>
      <c r="BE669">
        <v>63</v>
      </c>
      <c r="BH669" t="s">
        <v>863</v>
      </c>
      <c r="BI669">
        <v>25</v>
      </c>
      <c r="BJ669" t="s">
        <v>120</v>
      </c>
      <c r="BK669" t="s">
        <v>126</v>
      </c>
      <c r="BL669">
        <v>73</v>
      </c>
      <c r="BM669">
        <v>2</v>
      </c>
      <c r="BN669">
        <v>10</v>
      </c>
      <c r="BO669">
        <v>12</v>
      </c>
      <c r="BP669">
        <v>-7</v>
      </c>
      <c r="BQ669">
        <v>35</v>
      </c>
      <c r="BR669">
        <v>5</v>
      </c>
      <c r="BS669">
        <v>1</v>
      </c>
      <c r="BT669">
        <v>0</v>
      </c>
      <c r="BU669">
        <v>1</v>
      </c>
      <c r="BV669">
        <v>10</v>
      </c>
      <c r="BW669">
        <v>0</v>
      </c>
      <c r="BX669">
        <v>0</v>
      </c>
      <c r="BY669">
        <v>105</v>
      </c>
      <c r="BZ669" s="11">
        <v>45901</v>
      </c>
      <c r="CA669">
        <v>242</v>
      </c>
      <c r="CB669" s="12">
        <v>56.43055555555555</v>
      </c>
      <c r="CC669" s="13">
        <v>0.7729166666666667</v>
      </c>
      <c r="CD669">
        <v>0</v>
      </c>
      <c r="CE669">
        <v>0</v>
      </c>
      <c r="CG669">
        <v>111</v>
      </c>
      <c r="CH669">
        <v>153</v>
      </c>
      <c r="CI669">
        <v>13</v>
      </c>
      <c r="CJ669">
        <v>23</v>
      </c>
    </row>
    <row r="670" spans="28:89" x14ac:dyDescent="0.3">
      <c r="AB670">
        <v>475</v>
      </c>
      <c r="AC670" t="s">
        <v>808</v>
      </c>
      <c r="AD670">
        <v>24</v>
      </c>
      <c r="AE670" t="s">
        <v>186</v>
      </c>
      <c r="AF670" t="s">
        <v>126</v>
      </c>
      <c r="AG670">
        <v>58</v>
      </c>
      <c r="AH670">
        <v>3</v>
      </c>
      <c r="AI670">
        <v>12</v>
      </c>
      <c r="AJ670">
        <v>15</v>
      </c>
      <c r="AK670">
        <v>-14</v>
      </c>
      <c r="AL670">
        <v>6</v>
      </c>
      <c r="AM670">
        <v>3</v>
      </c>
      <c r="AN670">
        <v>0</v>
      </c>
      <c r="AO670">
        <v>0</v>
      </c>
      <c r="AP670">
        <v>1</v>
      </c>
      <c r="AQ670">
        <v>12</v>
      </c>
      <c r="AR670">
        <v>0</v>
      </c>
      <c r="AS670">
        <v>0</v>
      </c>
      <c r="AT670">
        <v>32</v>
      </c>
      <c r="AU670" s="11">
        <v>45756</v>
      </c>
      <c r="AV670">
        <v>103</v>
      </c>
      <c r="AW670" s="12">
        <v>40.060416666666669</v>
      </c>
      <c r="AX670" s="13">
        <v>0.69097222222222221</v>
      </c>
      <c r="AY670">
        <v>0</v>
      </c>
      <c r="AZ670">
        <v>0</v>
      </c>
      <c r="BB670">
        <v>83</v>
      </c>
      <c r="BC670">
        <v>22</v>
      </c>
      <c r="BD670">
        <v>13</v>
      </c>
      <c r="BE670">
        <v>49</v>
      </c>
      <c r="BH670" t="s">
        <v>1241</v>
      </c>
      <c r="BI670">
        <v>31</v>
      </c>
      <c r="BJ670" t="s">
        <v>147</v>
      </c>
      <c r="BK670" t="s">
        <v>126</v>
      </c>
      <c r="BL670">
        <v>64</v>
      </c>
      <c r="BM670">
        <v>2</v>
      </c>
      <c r="BN670">
        <v>10</v>
      </c>
      <c r="BO670">
        <v>12</v>
      </c>
      <c r="BP670">
        <v>-7</v>
      </c>
      <c r="BQ670">
        <v>17</v>
      </c>
      <c r="BR670">
        <v>4</v>
      </c>
      <c r="BS670">
        <v>1</v>
      </c>
      <c r="BT670">
        <v>0</v>
      </c>
      <c r="BU670">
        <v>1</v>
      </c>
      <c r="BV670">
        <v>10</v>
      </c>
      <c r="BW670">
        <v>0</v>
      </c>
      <c r="BX670">
        <v>0</v>
      </c>
      <c r="BY670">
        <v>56</v>
      </c>
      <c r="BZ670" s="11">
        <v>45811</v>
      </c>
      <c r="CA670">
        <v>146</v>
      </c>
      <c r="CB670" s="12">
        <v>49.723611111111104</v>
      </c>
      <c r="CC670" s="13">
        <v>0.77708333333333324</v>
      </c>
      <c r="CD670">
        <v>0</v>
      </c>
      <c r="CE670">
        <v>0</v>
      </c>
      <c r="CG670">
        <v>123</v>
      </c>
      <c r="CH670">
        <v>196</v>
      </c>
      <c r="CI670">
        <v>13</v>
      </c>
      <c r="CJ670">
        <v>31</v>
      </c>
    </row>
    <row r="671" spans="28:89" x14ac:dyDescent="0.3">
      <c r="AB671">
        <v>476</v>
      </c>
      <c r="AC671" t="s">
        <v>809</v>
      </c>
      <c r="AD671">
        <v>28</v>
      </c>
      <c r="AE671" t="s">
        <v>160</v>
      </c>
      <c r="AF671" t="s">
        <v>126</v>
      </c>
      <c r="AG671">
        <v>79</v>
      </c>
      <c r="AH671">
        <v>5</v>
      </c>
      <c r="AI671">
        <v>10</v>
      </c>
      <c r="AJ671">
        <v>15</v>
      </c>
      <c r="AK671">
        <v>-9</v>
      </c>
      <c r="AL671">
        <v>40</v>
      </c>
      <c r="AM671">
        <v>4</v>
      </c>
      <c r="AN671">
        <v>0</v>
      </c>
      <c r="AO671">
        <v>1</v>
      </c>
      <c r="AP671">
        <v>0</v>
      </c>
      <c r="AQ671">
        <v>10</v>
      </c>
      <c r="AR671">
        <v>0</v>
      </c>
      <c r="AS671">
        <v>0</v>
      </c>
      <c r="AT671">
        <v>75</v>
      </c>
      <c r="AU671" s="11">
        <v>45844</v>
      </c>
      <c r="AV671">
        <v>198</v>
      </c>
      <c r="AW671" s="12">
        <v>55.963888888888896</v>
      </c>
      <c r="AX671" s="13">
        <v>0.70833333333333337</v>
      </c>
      <c r="AY671">
        <v>0</v>
      </c>
      <c r="AZ671">
        <v>0</v>
      </c>
      <c r="BB671">
        <v>113</v>
      </c>
      <c r="BC671">
        <v>119</v>
      </c>
      <c r="BD671">
        <v>20</v>
      </c>
      <c r="BE671">
        <v>72</v>
      </c>
      <c r="BH671" t="s">
        <v>734</v>
      </c>
      <c r="BI671">
        <v>31</v>
      </c>
      <c r="BJ671" t="s">
        <v>112</v>
      </c>
      <c r="BK671" t="s">
        <v>109</v>
      </c>
      <c r="BL671">
        <v>71</v>
      </c>
      <c r="BM671">
        <v>4</v>
      </c>
      <c r="BN671">
        <v>8</v>
      </c>
      <c r="BO671">
        <v>12</v>
      </c>
      <c r="BP671">
        <v>-2</v>
      </c>
      <c r="BQ671">
        <v>12</v>
      </c>
      <c r="BR671">
        <v>6</v>
      </c>
      <c r="BS671">
        <v>1</v>
      </c>
      <c r="BT671">
        <v>0</v>
      </c>
      <c r="BU671">
        <v>0</v>
      </c>
      <c r="BV671">
        <v>8</v>
      </c>
      <c r="BW671">
        <v>0</v>
      </c>
      <c r="BX671">
        <v>0</v>
      </c>
      <c r="BY671">
        <v>67</v>
      </c>
      <c r="BZ671" t="s">
        <v>389</v>
      </c>
      <c r="CA671">
        <v>110</v>
      </c>
      <c r="CB671" s="12">
        <v>35.19027777777778</v>
      </c>
      <c r="CC671" s="13">
        <v>0.49583333333333335</v>
      </c>
      <c r="CD671">
        <v>32</v>
      </c>
      <c r="CE671">
        <v>43</v>
      </c>
      <c r="CF671" t="s">
        <v>209</v>
      </c>
      <c r="CG671">
        <v>19</v>
      </c>
      <c r="CH671">
        <v>55</v>
      </c>
      <c r="CI671">
        <v>15</v>
      </c>
      <c r="CJ671">
        <v>17</v>
      </c>
    </row>
    <row r="672" spans="28:89" x14ac:dyDescent="0.3">
      <c r="AB672">
        <v>476</v>
      </c>
      <c r="AC672" t="s">
        <v>809</v>
      </c>
      <c r="AD672">
        <v>28</v>
      </c>
      <c r="AE672" t="s">
        <v>284</v>
      </c>
      <c r="AF672" t="s">
        <v>126</v>
      </c>
      <c r="AG672">
        <v>33</v>
      </c>
      <c r="AH672">
        <v>1</v>
      </c>
      <c r="AI672">
        <v>1</v>
      </c>
      <c r="AJ672">
        <v>2</v>
      </c>
      <c r="AK672">
        <v>-13</v>
      </c>
      <c r="AL672">
        <v>9</v>
      </c>
      <c r="AM672">
        <v>1</v>
      </c>
      <c r="AN672">
        <v>0</v>
      </c>
      <c r="AO672">
        <v>0</v>
      </c>
      <c r="AP672">
        <v>0</v>
      </c>
      <c r="AQ672">
        <v>1</v>
      </c>
      <c r="AR672">
        <v>0</v>
      </c>
      <c r="AS672">
        <v>0</v>
      </c>
      <c r="AT672">
        <v>24</v>
      </c>
      <c r="AU672" s="11">
        <v>45692</v>
      </c>
      <c r="AV672">
        <v>83</v>
      </c>
      <c r="AW672" s="12">
        <v>20.910416666666666</v>
      </c>
      <c r="AX672" s="13">
        <v>0.6333333333333333</v>
      </c>
      <c r="AY672">
        <v>0</v>
      </c>
      <c r="AZ672">
        <v>0</v>
      </c>
      <c r="BB672">
        <v>37</v>
      </c>
      <c r="BC672">
        <v>48</v>
      </c>
      <c r="BD672">
        <v>6</v>
      </c>
      <c r="BE672">
        <v>20</v>
      </c>
      <c r="BH672" t="s">
        <v>562</v>
      </c>
      <c r="BI672">
        <v>26</v>
      </c>
      <c r="BJ672" t="s">
        <v>189</v>
      </c>
      <c r="BK672" t="s">
        <v>198</v>
      </c>
      <c r="BL672">
        <v>54</v>
      </c>
      <c r="BM672">
        <v>5</v>
      </c>
      <c r="BN672">
        <v>7</v>
      </c>
      <c r="BO672">
        <v>12</v>
      </c>
      <c r="BP672">
        <v>-5</v>
      </c>
      <c r="BQ672">
        <v>43</v>
      </c>
      <c r="BR672">
        <v>2</v>
      </c>
      <c r="BS672">
        <v>0</v>
      </c>
      <c r="BT672">
        <v>1</v>
      </c>
      <c r="BU672">
        <v>1</v>
      </c>
      <c r="BV672">
        <v>7</v>
      </c>
      <c r="BW672">
        <v>0</v>
      </c>
      <c r="BX672">
        <v>0</v>
      </c>
      <c r="BY672">
        <v>55</v>
      </c>
      <c r="BZ672" s="11">
        <v>45666</v>
      </c>
      <c r="CA672">
        <v>93</v>
      </c>
      <c r="CB672" s="12">
        <v>25.384722222222223</v>
      </c>
      <c r="CC672" s="13">
        <v>0.47013888888888888</v>
      </c>
      <c r="CD672">
        <v>4</v>
      </c>
      <c r="CE672">
        <v>12</v>
      </c>
      <c r="CF672" t="s">
        <v>385</v>
      </c>
      <c r="CG672">
        <v>36</v>
      </c>
      <c r="CH672">
        <v>163</v>
      </c>
      <c r="CI672">
        <v>10</v>
      </c>
      <c r="CJ672">
        <v>5</v>
      </c>
    </row>
    <row r="673" spans="28:89" x14ac:dyDescent="0.3">
      <c r="AB673">
        <v>476</v>
      </c>
      <c r="AC673" t="s">
        <v>809</v>
      </c>
      <c r="AD673">
        <v>28</v>
      </c>
      <c r="AE673" t="s">
        <v>152</v>
      </c>
      <c r="AF673" t="s">
        <v>126</v>
      </c>
      <c r="AG673">
        <v>46</v>
      </c>
      <c r="AH673">
        <v>4</v>
      </c>
      <c r="AI673">
        <v>9</v>
      </c>
      <c r="AJ673">
        <v>13</v>
      </c>
      <c r="AK673">
        <v>4</v>
      </c>
      <c r="AL673">
        <v>31</v>
      </c>
      <c r="AM673">
        <v>3</v>
      </c>
      <c r="AN673">
        <v>0</v>
      </c>
      <c r="AO673">
        <v>1</v>
      </c>
      <c r="AP673">
        <v>0</v>
      </c>
      <c r="AQ673">
        <v>9</v>
      </c>
      <c r="AR673">
        <v>0</v>
      </c>
      <c r="AS673">
        <v>0</v>
      </c>
      <c r="AT673">
        <v>51</v>
      </c>
      <c r="AU673" s="11">
        <v>45876</v>
      </c>
      <c r="AV673">
        <v>115</v>
      </c>
      <c r="AW673" s="12">
        <v>35.053472222222219</v>
      </c>
      <c r="AX673" s="13">
        <v>0.76180555555555562</v>
      </c>
      <c r="AY673">
        <v>0</v>
      </c>
      <c r="AZ673">
        <v>0</v>
      </c>
      <c r="BB673">
        <v>76</v>
      </c>
      <c r="BC673">
        <v>71</v>
      </c>
      <c r="BD673">
        <v>14</v>
      </c>
      <c r="BE673">
        <v>52</v>
      </c>
      <c r="BH673" t="s">
        <v>874</v>
      </c>
      <c r="BI673">
        <v>22</v>
      </c>
      <c r="BJ673" t="s">
        <v>201</v>
      </c>
      <c r="BK673" t="s">
        <v>109</v>
      </c>
      <c r="BL673">
        <v>44</v>
      </c>
      <c r="BM673">
        <v>8</v>
      </c>
      <c r="BN673">
        <v>4</v>
      </c>
      <c r="BO673">
        <v>12</v>
      </c>
      <c r="BP673">
        <v>10</v>
      </c>
      <c r="BQ673">
        <v>33</v>
      </c>
      <c r="BR673">
        <v>2</v>
      </c>
      <c r="BS673">
        <v>0</v>
      </c>
      <c r="BT673">
        <v>0</v>
      </c>
      <c r="BU673">
        <v>0</v>
      </c>
      <c r="BV673">
        <v>3</v>
      </c>
      <c r="BW673">
        <v>1</v>
      </c>
      <c r="BX673">
        <v>0</v>
      </c>
      <c r="BY673">
        <v>54</v>
      </c>
      <c r="BZ673" s="11">
        <v>45883</v>
      </c>
      <c r="CA673">
        <v>95</v>
      </c>
      <c r="CB673" s="12">
        <v>26.765972222222221</v>
      </c>
      <c r="CC673" s="13">
        <v>0.60833333333333328</v>
      </c>
      <c r="CD673">
        <v>78</v>
      </c>
      <c r="CE673">
        <v>130</v>
      </c>
      <c r="CF673" t="s">
        <v>116</v>
      </c>
      <c r="CG673">
        <v>15</v>
      </c>
      <c r="CH673">
        <v>62</v>
      </c>
      <c r="CI673">
        <v>16</v>
      </c>
      <c r="CJ673">
        <v>15</v>
      </c>
    </row>
    <row r="674" spans="28:89" x14ac:dyDescent="0.3">
      <c r="AB674">
        <v>477</v>
      </c>
      <c r="AC674" t="s">
        <v>810</v>
      </c>
      <c r="AD674">
        <v>28</v>
      </c>
      <c r="AE674" t="s">
        <v>160</v>
      </c>
      <c r="AF674" t="s">
        <v>109</v>
      </c>
      <c r="AG674">
        <v>74</v>
      </c>
      <c r="AH674">
        <v>8</v>
      </c>
      <c r="AI674">
        <v>7</v>
      </c>
      <c r="AJ674">
        <v>15</v>
      </c>
      <c r="AK674">
        <v>1</v>
      </c>
      <c r="AL674">
        <v>63</v>
      </c>
      <c r="AM674">
        <v>8</v>
      </c>
      <c r="AN674">
        <v>0</v>
      </c>
      <c r="AO674">
        <v>0</v>
      </c>
      <c r="AP674">
        <v>2</v>
      </c>
      <c r="AQ674">
        <v>7</v>
      </c>
      <c r="AR674">
        <v>0</v>
      </c>
      <c r="AS674">
        <v>0</v>
      </c>
      <c r="AT674">
        <v>136</v>
      </c>
      <c r="AU674" s="11">
        <v>45905</v>
      </c>
      <c r="AV674">
        <v>242</v>
      </c>
      <c r="AW674" s="12">
        <v>32.578472222222224</v>
      </c>
      <c r="AX674" s="13">
        <v>0.44027777777777777</v>
      </c>
      <c r="AY674">
        <v>6</v>
      </c>
      <c r="AZ674">
        <v>12</v>
      </c>
      <c r="BA674" s="11" t="s">
        <v>156</v>
      </c>
      <c r="BB674">
        <v>23</v>
      </c>
      <c r="BC674">
        <v>108</v>
      </c>
      <c r="BD674">
        <v>9</v>
      </c>
      <c r="BE674">
        <v>30</v>
      </c>
      <c r="BH674" t="s">
        <v>1305</v>
      </c>
      <c r="BI674">
        <v>25</v>
      </c>
      <c r="BJ674" t="s">
        <v>139</v>
      </c>
      <c r="BK674" t="s">
        <v>109</v>
      </c>
      <c r="BL674">
        <v>61</v>
      </c>
      <c r="BM674">
        <v>3</v>
      </c>
      <c r="BN674">
        <v>9</v>
      </c>
      <c r="BO674">
        <v>12</v>
      </c>
      <c r="BP674">
        <v>0</v>
      </c>
      <c r="BQ674">
        <v>46</v>
      </c>
      <c r="BR674">
        <v>4</v>
      </c>
      <c r="BS674">
        <v>0</v>
      </c>
      <c r="BT674">
        <v>0</v>
      </c>
      <c r="BU674">
        <v>1</v>
      </c>
      <c r="BV674">
        <v>9</v>
      </c>
      <c r="BW674">
        <v>0</v>
      </c>
      <c r="BX674">
        <v>0</v>
      </c>
      <c r="BY674">
        <v>42</v>
      </c>
      <c r="BZ674" s="11">
        <v>45664</v>
      </c>
      <c r="CA674">
        <v>94</v>
      </c>
      <c r="CB674" s="12">
        <v>19.814583333333335</v>
      </c>
      <c r="CC674" s="13">
        <v>0.32500000000000001</v>
      </c>
      <c r="CD674">
        <v>6</v>
      </c>
      <c r="CE674">
        <v>8</v>
      </c>
      <c r="CF674" t="s">
        <v>164</v>
      </c>
      <c r="CG674">
        <v>29</v>
      </c>
      <c r="CH674">
        <v>242</v>
      </c>
      <c r="CI674">
        <v>2</v>
      </c>
      <c r="CJ674">
        <v>17</v>
      </c>
    </row>
    <row r="675" spans="28:89" x14ac:dyDescent="0.3">
      <c r="AB675">
        <v>477</v>
      </c>
      <c r="AC675" t="s">
        <v>810</v>
      </c>
      <c r="AD675">
        <v>28</v>
      </c>
      <c r="AE675" t="s">
        <v>104</v>
      </c>
      <c r="AF675" t="s">
        <v>109</v>
      </c>
      <c r="AG675">
        <v>57</v>
      </c>
      <c r="AH675">
        <v>5</v>
      </c>
      <c r="AI675">
        <v>5</v>
      </c>
      <c r="AJ675">
        <v>10</v>
      </c>
      <c r="AK675">
        <v>0</v>
      </c>
      <c r="AL675">
        <v>44</v>
      </c>
      <c r="AM675">
        <v>5</v>
      </c>
      <c r="AN675">
        <v>0</v>
      </c>
      <c r="AO675">
        <v>0</v>
      </c>
      <c r="AP675">
        <v>1</v>
      </c>
      <c r="AQ675">
        <v>5</v>
      </c>
      <c r="AR675">
        <v>0</v>
      </c>
      <c r="AS675">
        <v>0</v>
      </c>
      <c r="AT675">
        <v>98</v>
      </c>
      <c r="AU675" s="11">
        <v>45662</v>
      </c>
      <c r="AV675">
        <v>175</v>
      </c>
      <c r="AW675" s="12">
        <v>25.360416666666666</v>
      </c>
      <c r="AX675" s="13">
        <v>0.44513888888888892</v>
      </c>
      <c r="AY675">
        <v>1</v>
      </c>
      <c r="AZ675">
        <v>7</v>
      </c>
      <c r="BA675" s="11">
        <v>45789</v>
      </c>
      <c r="BB675">
        <v>19</v>
      </c>
      <c r="BC675">
        <v>82</v>
      </c>
      <c r="BD675">
        <v>6</v>
      </c>
      <c r="BE675">
        <v>22</v>
      </c>
      <c r="BH675" t="s">
        <v>1007</v>
      </c>
      <c r="BI675">
        <v>37</v>
      </c>
      <c r="BJ675" t="s">
        <v>112</v>
      </c>
      <c r="BK675" t="s">
        <v>109</v>
      </c>
      <c r="BL675">
        <v>70</v>
      </c>
      <c r="BM675">
        <v>5</v>
      </c>
      <c r="BN675">
        <v>7</v>
      </c>
      <c r="BO675">
        <v>12</v>
      </c>
      <c r="BP675">
        <v>-4</v>
      </c>
      <c r="BQ675">
        <v>70</v>
      </c>
      <c r="BR675">
        <v>4</v>
      </c>
      <c r="BS675">
        <v>0</v>
      </c>
      <c r="BT675">
        <v>2</v>
      </c>
      <c r="BU675">
        <v>0</v>
      </c>
      <c r="BV675">
        <v>6</v>
      </c>
      <c r="BW675">
        <v>0</v>
      </c>
      <c r="BX675">
        <v>1</v>
      </c>
      <c r="BY675">
        <v>52</v>
      </c>
      <c r="BZ675" s="11">
        <v>45817</v>
      </c>
      <c r="CA675">
        <v>87</v>
      </c>
      <c r="CB675" s="12">
        <v>29.730555555555554</v>
      </c>
      <c r="CC675" s="13">
        <v>0.42499999999999999</v>
      </c>
      <c r="CD675">
        <v>228</v>
      </c>
      <c r="CE675">
        <v>181</v>
      </c>
      <c r="CF675" t="s">
        <v>199</v>
      </c>
      <c r="CG675">
        <v>28</v>
      </c>
      <c r="CH675">
        <v>59</v>
      </c>
      <c r="CI675">
        <v>35</v>
      </c>
      <c r="CJ675">
        <v>19</v>
      </c>
    </row>
    <row r="676" spans="28:89" x14ac:dyDescent="0.3">
      <c r="AB676">
        <v>477</v>
      </c>
      <c r="AC676" t="s">
        <v>810</v>
      </c>
      <c r="AD676">
        <v>28</v>
      </c>
      <c r="AE676" t="s">
        <v>284</v>
      </c>
      <c r="AF676" t="s">
        <v>109</v>
      </c>
      <c r="AG676">
        <v>17</v>
      </c>
      <c r="AH676">
        <v>3</v>
      </c>
      <c r="AI676">
        <v>2</v>
      </c>
      <c r="AJ676">
        <v>5</v>
      </c>
      <c r="AK676">
        <v>1</v>
      </c>
      <c r="AL676">
        <v>19</v>
      </c>
      <c r="AM676">
        <v>3</v>
      </c>
      <c r="AN676">
        <v>0</v>
      </c>
      <c r="AO676">
        <v>0</v>
      </c>
      <c r="AP676">
        <v>1</v>
      </c>
      <c r="AQ676">
        <v>2</v>
      </c>
      <c r="AR676">
        <v>0</v>
      </c>
      <c r="AS676">
        <v>0</v>
      </c>
      <c r="AT676">
        <v>38</v>
      </c>
      <c r="AU676" s="11">
        <v>45907</v>
      </c>
      <c r="AV676">
        <v>67</v>
      </c>
      <c r="AW676" s="12">
        <v>7.218055555555555</v>
      </c>
      <c r="AX676" s="13">
        <v>0.42430555555555555</v>
      </c>
      <c r="AY676">
        <v>5</v>
      </c>
      <c r="AZ676">
        <v>5</v>
      </c>
      <c r="BA676" t="s">
        <v>106</v>
      </c>
      <c r="BB676">
        <v>4</v>
      </c>
      <c r="BC676">
        <v>26</v>
      </c>
      <c r="BD676">
        <v>3</v>
      </c>
      <c r="BE676">
        <v>8</v>
      </c>
      <c r="BH676" t="s">
        <v>1605</v>
      </c>
      <c r="BI676">
        <v>29</v>
      </c>
      <c r="BJ676" t="s">
        <v>130</v>
      </c>
      <c r="BK676" t="s">
        <v>109</v>
      </c>
      <c r="BL676">
        <v>52</v>
      </c>
      <c r="BM676">
        <v>4</v>
      </c>
      <c r="BN676">
        <v>8</v>
      </c>
      <c r="BO676">
        <v>12</v>
      </c>
      <c r="BP676">
        <v>-6</v>
      </c>
      <c r="BQ676">
        <v>12</v>
      </c>
      <c r="BR676">
        <v>6</v>
      </c>
      <c r="BS676">
        <v>2</v>
      </c>
      <c r="BT676">
        <v>0</v>
      </c>
      <c r="BU676">
        <v>0</v>
      </c>
      <c r="BV676">
        <v>8</v>
      </c>
      <c r="BW676">
        <v>0</v>
      </c>
      <c r="BX676">
        <v>0</v>
      </c>
      <c r="BY676">
        <v>26</v>
      </c>
      <c r="BZ676" s="11">
        <v>45762</v>
      </c>
      <c r="CA676">
        <v>42</v>
      </c>
      <c r="CB676" s="12">
        <v>19.554166666666667</v>
      </c>
      <c r="CC676" s="13">
        <v>0.37638888888888888</v>
      </c>
      <c r="CD676">
        <v>111</v>
      </c>
      <c r="CE676">
        <v>83</v>
      </c>
      <c r="CF676" t="s">
        <v>1606</v>
      </c>
      <c r="CG676">
        <v>12</v>
      </c>
      <c r="CH676">
        <v>20</v>
      </c>
      <c r="CI676">
        <v>14</v>
      </c>
      <c r="CJ676">
        <v>9</v>
      </c>
    </row>
    <row r="677" spans="28:89" x14ac:dyDescent="0.3">
      <c r="AB677">
        <v>478</v>
      </c>
      <c r="AC677" t="s">
        <v>811</v>
      </c>
      <c r="AD677">
        <v>25</v>
      </c>
      <c r="AE677" t="s">
        <v>160</v>
      </c>
      <c r="AF677" t="s">
        <v>109</v>
      </c>
      <c r="AG677">
        <v>70</v>
      </c>
      <c r="AH677">
        <v>7</v>
      </c>
      <c r="AI677">
        <v>8</v>
      </c>
      <c r="AJ677">
        <v>15</v>
      </c>
      <c r="AK677">
        <v>-21</v>
      </c>
      <c r="AL677">
        <v>15</v>
      </c>
      <c r="AM677">
        <v>7</v>
      </c>
      <c r="AN677">
        <v>0</v>
      </c>
      <c r="AO677">
        <v>0</v>
      </c>
      <c r="AP677">
        <v>0</v>
      </c>
      <c r="AQ677">
        <v>8</v>
      </c>
      <c r="AR677">
        <v>0</v>
      </c>
      <c r="AS677">
        <v>0</v>
      </c>
      <c r="AT677">
        <v>68</v>
      </c>
      <c r="AU677" s="11">
        <v>45726</v>
      </c>
      <c r="AV677">
        <v>131</v>
      </c>
      <c r="AW677" s="12">
        <v>35.432638888888889</v>
      </c>
      <c r="AX677" s="13">
        <v>0.50624999999999998</v>
      </c>
      <c r="AY677">
        <v>189</v>
      </c>
      <c r="AZ677">
        <v>210</v>
      </c>
      <c r="BA677" t="s">
        <v>260</v>
      </c>
      <c r="BB677">
        <v>40</v>
      </c>
      <c r="BC677">
        <v>128</v>
      </c>
      <c r="BD677">
        <v>12</v>
      </c>
      <c r="BE677">
        <v>43</v>
      </c>
      <c r="BH677" t="s">
        <v>1058</v>
      </c>
      <c r="BI677">
        <v>36</v>
      </c>
      <c r="BJ677" t="s">
        <v>246</v>
      </c>
      <c r="BK677" t="s">
        <v>126</v>
      </c>
      <c r="BL677">
        <v>57</v>
      </c>
      <c r="BM677">
        <v>6</v>
      </c>
      <c r="BN677">
        <v>6</v>
      </c>
      <c r="BO677">
        <v>12</v>
      </c>
      <c r="BP677">
        <v>4</v>
      </c>
      <c r="BQ677">
        <v>59</v>
      </c>
      <c r="BR677">
        <v>3</v>
      </c>
      <c r="BS677">
        <v>0</v>
      </c>
      <c r="BT677">
        <v>0</v>
      </c>
      <c r="BU677">
        <v>1</v>
      </c>
      <c r="BV677">
        <v>6</v>
      </c>
      <c r="BW677">
        <v>0</v>
      </c>
      <c r="BX677">
        <v>0</v>
      </c>
      <c r="BY677">
        <v>72</v>
      </c>
      <c r="BZ677" s="11">
        <v>45724</v>
      </c>
      <c r="CA677">
        <v>158</v>
      </c>
      <c r="CB677" s="12">
        <v>38.666666666666664</v>
      </c>
      <c r="CC677" s="13">
        <v>0.67847222222222225</v>
      </c>
      <c r="CD677">
        <v>0</v>
      </c>
      <c r="CE677">
        <v>0</v>
      </c>
      <c r="CG677">
        <v>108</v>
      </c>
      <c r="CH677">
        <v>35</v>
      </c>
      <c r="CI677">
        <v>16</v>
      </c>
      <c r="CJ677">
        <v>27</v>
      </c>
    </row>
    <row r="678" spans="28:89" x14ac:dyDescent="0.3">
      <c r="AB678">
        <v>478</v>
      </c>
      <c r="AC678" t="s">
        <v>811</v>
      </c>
      <c r="AD678">
        <v>25</v>
      </c>
      <c r="AE678" t="s">
        <v>184</v>
      </c>
      <c r="AF678" t="s">
        <v>109</v>
      </c>
      <c r="AG678">
        <v>56</v>
      </c>
      <c r="AH678">
        <v>5</v>
      </c>
      <c r="AI678">
        <v>5</v>
      </c>
      <c r="AJ678">
        <v>10</v>
      </c>
      <c r="AK678">
        <v>-14</v>
      </c>
      <c r="AL678">
        <v>13</v>
      </c>
      <c r="AM678">
        <v>5</v>
      </c>
      <c r="AN678">
        <v>0</v>
      </c>
      <c r="AO678">
        <v>0</v>
      </c>
      <c r="AP678">
        <v>0</v>
      </c>
      <c r="AQ678">
        <v>5</v>
      </c>
      <c r="AR678">
        <v>0</v>
      </c>
      <c r="AS678">
        <v>0</v>
      </c>
      <c r="AT678">
        <v>50</v>
      </c>
      <c r="AU678" s="11" t="s">
        <v>216</v>
      </c>
      <c r="AV678">
        <v>103</v>
      </c>
      <c r="AW678" s="12">
        <v>27.885416666666668</v>
      </c>
      <c r="AX678" s="13">
        <v>0.49791666666666662</v>
      </c>
      <c r="AY678">
        <v>136</v>
      </c>
      <c r="AZ678">
        <v>152</v>
      </c>
      <c r="BA678" t="s">
        <v>158</v>
      </c>
      <c r="BB678">
        <v>32</v>
      </c>
      <c r="BC678">
        <v>93</v>
      </c>
      <c r="BD678">
        <v>10</v>
      </c>
      <c r="BE678">
        <v>35</v>
      </c>
      <c r="BH678" t="s">
        <v>894</v>
      </c>
      <c r="BI678">
        <v>29</v>
      </c>
      <c r="BJ678" t="s">
        <v>160</v>
      </c>
      <c r="BK678" t="s">
        <v>126</v>
      </c>
      <c r="BL678">
        <v>76</v>
      </c>
      <c r="BM678">
        <v>4</v>
      </c>
      <c r="BN678">
        <v>8</v>
      </c>
      <c r="BO678">
        <v>12</v>
      </c>
      <c r="BP678">
        <v>-3</v>
      </c>
      <c r="BQ678">
        <v>8</v>
      </c>
      <c r="BR678">
        <v>3</v>
      </c>
      <c r="BS678">
        <v>0</v>
      </c>
      <c r="BT678">
        <v>0</v>
      </c>
      <c r="BU678">
        <v>0</v>
      </c>
      <c r="BV678">
        <v>8</v>
      </c>
      <c r="BW678">
        <v>0</v>
      </c>
      <c r="BX678">
        <v>0</v>
      </c>
      <c r="BY678">
        <v>86</v>
      </c>
      <c r="BZ678" s="11">
        <v>45842</v>
      </c>
      <c r="CA678">
        <v>202</v>
      </c>
      <c r="CB678" s="12">
        <v>62.486805555555556</v>
      </c>
      <c r="CC678" s="13">
        <v>0.8222222222222223</v>
      </c>
      <c r="CD678">
        <v>0</v>
      </c>
      <c r="CE678">
        <v>1</v>
      </c>
      <c r="CF678" t="s">
        <v>132</v>
      </c>
      <c r="CG678">
        <v>108</v>
      </c>
      <c r="CH678">
        <v>202</v>
      </c>
      <c r="CI678">
        <v>9</v>
      </c>
      <c r="CJ678">
        <v>45</v>
      </c>
    </row>
    <row r="679" spans="28:89" x14ac:dyDescent="0.3">
      <c r="AB679">
        <v>478</v>
      </c>
      <c r="AC679" t="s">
        <v>811</v>
      </c>
      <c r="AD679">
        <v>25</v>
      </c>
      <c r="AE679" t="s">
        <v>271</v>
      </c>
      <c r="AF679" t="s">
        <v>109</v>
      </c>
      <c r="AG679">
        <v>14</v>
      </c>
      <c r="AH679">
        <v>2</v>
      </c>
      <c r="AI679">
        <v>3</v>
      </c>
      <c r="AJ679">
        <v>5</v>
      </c>
      <c r="AK679">
        <v>-7</v>
      </c>
      <c r="AL679">
        <v>2</v>
      </c>
      <c r="AM679">
        <v>2</v>
      </c>
      <c r="AN679">
        <v>0</v>
      </c>
      <c r="AO679">
        <v>0</v>
      </c>
      <c r="AP679">
        <v>0</v>
      </c>
      <c r="AQ679">
        <v>3</v>
      </c>
      <c r="AR679">
        <v>0</v>
      </c>
      <c r="AS679">
        <v>0</v>
      </c>
      <c r="AT679">
        <v>18</v>
      </c>
      <c r="AU679" s="11">
        <v>45668</v>
      </c>
      <c r="AV679">
        <v>28</v>
      </c>
      <c r="AW679" s="12">
        <v>7.5472222222222216</v>
      </c>
      <c r="AX679" s="13">
        <v>0.53888888888888886</v>
      </c>
      <c r="AY679">
        <v>53</v>
      </c>
      <c r="AZ679">
        <v>58</v>
      </c>
      <c r="BA679" t="s">
        <v>373</v>
      </c>
      <c r="BB679">
        <v>8</v>
      </c>
      <c r="BC679">
        <v>35</v>
      </c>
      <c r="BD679">
        <v>2</v>
      </c>
      <c r="BE679">
        <v>8</v>
      </c>
      <c r="BH679" t="s">
        <v>713</v>
      </c>
      <c r="BI679">
        <v>23</v>
      </c>
      <c r="BJ679" t="s">
        <v>130</v>
      </c>
      <c r="BK679" t="s">
        <v>126</v>
      </c>
      <c r="BL679">
        <v>82</v>
      </c>
      <c r="BM679">
        <v>1</v>
      </c>
      <c r="BN679">
        <v>10</v>
      </c>
      <c r="BO679">
        <v>12</v>
      </c>
      <c r="BP679">
        <v>3</v>
      </c>
      <c r="BQ679">
        <v>21</v>
      </c>
      <c r="BR679">
        <v>4</v>
      </c>
      <c r="BS679">
        <v>0</v>
      </c>
      <c r="BT679">
        <v>0</v>
      </c>
      <c r="BU679">
        <v>1</v>
      </c>
      <c r="BV679">
        <v>10</v>
      </c>
      <c r="BW679">
        <v>0</v>
      </c>
      <c r="BX679">
        <v>0</v>
      </c>
      <c r="BY679">
        <v>63</v>
      </c>
      <c r="BZ679" s="11">
        <v>45809</v>
      </c>
      <c r="CA679">
        <v>166</v>
      </c>
      <c r="CB679" s="12">
        <v>59.438194444444441</v>
      </c>
      <c r="CC679" s="13">
        <v>0.72499999999999998</v>
      </c>
      <c r="CD679">
        <v>0</v>
      </c>
      <c r="CE679">
        <v>0</v>
      </c>
      <c r="CG679">
        <v>103</v>
      </c>
      <c r="CH679">
        <v>151</v>
      </c>
      <c r="CI679">
        <v>19</v>
      </c>
      <c r="CJ679">
        <v>24</v>
      </c>
    </row>
    <row r="680" spans="28:89" x14ac:dyDescent="0.3">
      <c r="AB680">
        <v>479</v>
      </c>
      <c r="AC680" t="s">
        <v>829</v>
      </c>
      <c r="AD680">
        <v>26</v>
      </c>
      <c r="AE680" t="s">
        <v>160</v>
      </c>
      <c r="AF680" t="s">
        <v>126</v>
      </c>
      <c r="AG680">
        <v>65</v>
      </c>
      <c r="AH680">
        <v>3</v>
      </c>
      <c r="AI680">
        <v>12</v>
      </c>
      <c r="AJ680">
        <v>15</v>
      </c>
      <c r="AK680">
        <v>11</v>
      </c>
      <c r="AL680">
        <v>28</v>
      </c>
      <c r="AM680">
        <v>3</v>
      </c>
      <c r="AN680">
        <v>0</v>
      </c>
      <c r="AO680">
        <v>0</v>
      </c>
      <c r="AP680">
        <v>0</v>
      </c>
      <c r="AQ680">
        <v>12</v>
      </c>
      <c r="AR680">
        <v>0</v>
      </c>
      <c r="AS680">
        <v>0</v>
      </c>
      <c r="AT680">
        <v>63</v>
      </c>
      <c r="AU680" s="11">
        <v>45873</v>
      </c>
      <c r="AV680">
        <v>176</v>
      </c>
      <c r="AW680" s="12">
        <v>45.316666666666663</v>
      </c>
      <c r="AX680" s="13">
        <v>0.6972222222222223</v>
      </c>
      <c r="AY680">
        <v>0</v>
      </c>
      <c r="AZ680">
        <v>0</v>
      </c>
      <c r="BB680">
        <v>88</v>
      </c>
      <c r="BC680">
        <v>53</v>
      </c>
      <c r="BD680">
        <v>11</v>
      </c>
      <c r="BE680">
        <v>55</v>
      </c>
      <c r="BH680" t="s">
        <v>1607</v>
      </c>
      <c r="BI680">
        <v>22</v>
      </c>
      <c r="BJ680" t="s">
        <v>246</v>
      </c>
      <c r="BK680" t="s">
        <v>109</v>
      </c>
      <c r="BL680">
        <v>27</v>
      </c>
      <c r="BM680">
        <v>6</v>
      </c>
      <c r="BN680">
        <v>5</v>
      </c>
      <c r="BO680">
        <v>12</v>
      </c>
      <c r="BP680">
        <v>-27</v>
      </c>
      <c r="BQ680">
        <v>26</v>
      </c>
      <c r="BR680">
        <v>6</v>
      </c>
      <c r="BS680">
        <v>0</v>
      </c>
      <c r="BT680">
        <v>0</v>
      </c>
      <c r="BU680">
        <v>1</v>
      </c>
      <c r="BV680">
        <v>2</v>
      </c>
      <c r="BW680">
        <v>3</v>
      </c>
      <c r="BX680">
        <v>0</v>
      </c>
      <c r="BY680">
        <v>48</v>
      </c>
      <c r="BZ680" s="11">
        <v>45789</v>
      </c>
      <c r="CA680">
        <v>89</v>
      </c>
      <c r="CB680" s="12">
        <v>16.902083333333334</v>
      </c>
      <c r="CC680" s="13">
        <v>0.62569444444444444</v>
      </c>
      <c r="CD680">
        <v>66</v>
      </c>
      <c r="CE680">
        <v>59</v>
      </c>
      <c r="CF680" t="s">
        <v>143</v>
      </c>
      <c r="CG680">
        <v>19</v>
      </c>
      <c r="CH680">
        <v>12</v>
      </c>
      <c r="CI680">
        <v>11</v>
      </c>
      <c r="CJ680">
        <v>5</v>
      </c>
    </row>
    <row r="681" spans="28:89" x14ac:dyDescent="0.3">
      <c r="AB681">
        <v>479</v>
      </c>
      <c r="AC681" t="s">
        <v>829</v>
      </c>
      <c r="AD681">
        <v>26</v>
      </c>
      <c r="AE681" t="s">
        <v>118</v>
      </c>
      <c r="AF681" t="s">
        <v>126</v>
      </c>
      <c r="AG681">
        <v>51</v>
      </c>
      <c r="AH681">
        <v>2</v>
      </c>
      <c r="AI681">
        <v>6</v>
      </c>
      <c r="AJ681">
        <v>8</v>
      </c>
      <c r="AK681">
        <v>2</v>
      </c>
      <c r="AL681">
        <v>24</v>
      </c>
      <c r="AM681">
        <v>2</v>
      </c>
      <c r="AN681">
        <v>0</v>
      </c>
      <c r="AO681">
        <v>0</v>
      </c>
      <c r="AP681">
        <v>0</v>
      </c>
      <c r="AQ681">
        <v>6</v>
      </c>
      <c r="AR681">
        <v>0</v>
      </c>
      <c r="AS681">
        <v>0</v>
      </c>
      <c r="AT681">
        <v>51</v>
      </c>
      <c r="AU681" s="11">
        <v>45903</v>
      </c>
      <c r="AV681">
        <v>132</v>
      </c>
      <c r="AW681" s="12">
        <v>34.68333333333333</v>
      </c>
      <c r="AX681" s="13">
        <v>0.67986111111111114</v>
      </c>
      <c r="AY681">
        <v>0</v>
      </c>
      <c r="AZ681">
        <v>0</v>
      </c>
      <c r="BB681">
        <v>77</v>
      </c>
      <c r="BC681">
        <v>40</v>
      </c>
      <c r="BD681">
        <v>10</v>
      </c>
      <c r="BE681">
        <v>44</v>
      </c>
      <c r="BH681" t="s">
        <v>771</v>
      </c>
      <c r="BI681">
        <v>34</v>
      </c>
      <c r="BJ681" t="s">
        <v>191</v>
      </c>
      <c r="BK681" t="s">
        <v>126</v>
      </c>
      <c r="BL681">
        <v>78</v>
      </c>
      <c r="BM681">
        <v>2</v>
      </c>
      <c r="BN681">
        <v>9</v>
      </c>
      <c r="BO681">
        <v>12</v>
      </c>
      <c r="BP681">
        <v>-18</v>
      </c>
      <c r="BQ681">
        <v>88</v>
      </c>
      <c r="BR681">
        <v>4</v>
      </c>
      <c r="BS681">
        <v>0</v>
      </c>
      <c r="BT681">
        <v>0</v>
      </c>
      <c r="BU681">
        <v>0</v>
      </c>
      <c r="BV681">
        <v>9</v>
      </c>
      <c r="BW681">
        <v>0</v>
      </c>
      <c r="BX681">
        <v>0</v>
      </c>
      <c r="BY681">
        <v>61</v>
      </c>
      <c r="BZ681" s="11">
        <v>45719</v>
      </c>
      <c r="CA681">
        <v>161</v>
      </c>
      <c r="CB681" s="12">
        <v>60.740277777777777</v>
      </c>
      <c r="CC681" s="13">
        <v>0.77847222222222223</v>
      </c>
      <c r="CD681">
        <v>0</v>
      </c>
      <c r="CE681">
        <v>0</v>
      </c>
      <c r="CG681">
        <v>166</v>
      </c>
      <c r="CH681">
        <v>83</v>
      </c>
      <c r="CI681">
        <v>18</v>
      </c>
      <c r="CJ681">
        <v>42</v>
      </c>
    </row>
    <row r="682" spans="28:89" x14ac:dyDescent="0.3">
      <c r="AB682">
        <v>479</v>
      </c>
      <c r="AC682" t="s">
        <v>829</v>
      </c>
      <c r="AD682">
        <v>26</v>
      </c>
      <c r="AE682" t="s">
        <v>134</v>
      </c>
      <c r="AF682" t="s">
        <v>126</v>
      </c>
      <c r="AG682">
        <v>14</v>
      </c>
      <c r="AH682">
        <v>1</v>
      </c>
      <c r="AI682">
        <v>6</v>
      </c>
      <c r="AJ682">
        <v>7</v>
      </c>
      <c r="AK682">
        <v>9</v>
      </c>
      <c r="AL682">
        <v>4</v>
      </c>
      <c r="AM682">
        <v>1</v>
      </c>
      <c r="AN682">
        <v>0</v>
      </c>
      <c r="AO682">
        <v>0</v>
      </c>
      <c r="AP682">
        <v>0</v>
      </c>
      <c r="AQ682">
        <v>6</v>
      </c>
      <c r="AR682">
        <v>0</v>
      </c>
      <c r="AS682">
        <v>0</v>
      </c>
      <c r="AT682">
        <v>12</v>
      </c>
      <c r="AU682" s="11">
        <v>45724</v>
      </c>
      <c r="AV682">
        <v>44</v>
      </c>
      <c r="AW682" s="12">
        <v>10.633333333333333</v>
      </c>
      <c r="AX682" s="13">
        <v>0.7597222222222223</v>
      </c>
      <c r="AY682">
        <v>0</v>
      </c>
      <c r="AZ682">
        <v>0</v>
      </c>
      <c r="BB682">
        <v>11</v>
      </c>
      <c r="BC682">
        <v>13</v>
      </c>
      <c r="BD682">
        <v>1</v>
      </c>
      <c r="BE682">
        <v>11</v>
      </c>
      <c r="BH682" t="s">
        <v>753</v>
      </c>
      <c r="BI682">
        <v>28</v>
      </c>
      <c r="BJ682" t="s">
        <v>145</v>
      </c>
      <c r="BK682" t="s">
        <v>126</v>
      </c>
      <c r="BL682">
        <v>31</v>
      </c>
      <c r="BM682">
        <v>3</v>
      </c>
      <c r="BN682">
        <v>8</v>
      </c>
      <c r="BO682">
        <v>11</v>
      </c>
      <c r="BP682">
        <v>1</v>
      </c>
      <c r="BQ682">
        <v>82</v>
      </c>
      <c r="BR682">
        <v>1</v>
      </c>
      <c r="BS682">
        <v>0</v>
      </c>
      <c r="BT682">
        <v>0</v>
      </c>
      <c r="BU682">
        <v>0</v>
      </c>
      <c r="BV682">
        <v>4</v>
      </c>
      <c r="BW682">
        <v>4</v>
      </c>
      <c r="BX682">
        <v>0</v>
      </c>
      <c r="BY682">
        <v>44</v>
      </c>
      <c r="BZ682" s="11">
        <v>45875</v>
      </c>
      <c r="CA682">
        <v>94</v>
      </c>
      <c r="CB682" s="12">
        <v>18.521527777777777</v>
      </c>
      <c r="CC682" s="13">
        <v>0.59722222222222221</v>
      </c>
      <c r="CD682">
        <v>0</v>
      </c>
      <c r="CE682">
        <v>0</v>
      </c>
      <c r="CG682">
        <v>18</v>
      </c>
      <c r="CH682">
        <v>4</v>
      </c>
      <c r="CI682">
        <v>8</v>
      </c>
      <c r="CJ682">
        <v>14</v>
      </c>
    </row>
    <row r="683" spans="28:89" x14ac:dyDescent="0.3">
      <c r="AB683">
        <v>480</v>
      </c>
      <c r="AC683" t="s">
        <v>812</v>
      </c>
      <c r="AD683">
        <v>26</v>
      </c>
      <c r="AE683" t="s">
        <v>123</v>
      </c>
      <c r="AF683" t="s">
        <v>109</v>
      </c>
      <c r="AG683">
        <v>70</v>
      </c>
      <c r="AH683">
        <v>7</v>
      </c>
      <c r="AI683">
        <v>7</v>
      </c>
      <c r="AJ683">
        <v>14</v>
      </c>
      <c r="AK683">
        <v>8</v>
      </c>
      <c r="AL683">
        <v>16</v>
      </c>
      <c r="AM683">
        <v>5</v>
      </c>
      <c r="AN683">
        <v>0</v>
      </c>
      <c r="AO683">
        <v>2</v>
      </c>
      <c r="AP683">
        <v>0</v>
      </c>
      <c r="AQ683">
        <v>7</v>
      </c>
      <c r="AR683">
        <v>0</v>
      </c>
      <c r="AS683">
        <v>0</v>
      </c>
      <c r="AT683">
        <v>79</v>
      </c>
      <c r="AU683" s="11">
        <v>45908</v>
      </c>
      <c r="AV683">
        <v>152</v>
      </c>
      <c r="AW683" s="12">
        <v>29.874305555555555</v>
      </c>
      <c r="AX683" s="13">
        <v>0.42708333333333331</v>
      </c>
      <c r="AY683">
        <v>70</v>
      </c>
      <c r="AZ683">
        <v>64</v>
      </c>
      <c r="BA683" t="s">
        <v>466</v>
      </c>
      <c r="BB683">
        <v>38</v>
      </c>
      <c r="BC683">
        <v>115</v>
      </c>
      <c r="BD683">
        <v>22</v>
      </c>
      <c r="BE683">
        <v>31</v>
      </c>
      <c r="BH683" t="s">
        <v>1040</v>
      </c>
      <c r="BI683">
        <v>27</v>
      </c>
      <c r="BJ683" t="s">
        <v>112</v>
      </c>
      <c r="BK683" t="s">
        <v>126</v>
      </c>
      <c r="BL683">
        <v>78</v>
      </c>
      <c r="BM683">
        <v>1</v>
      </c>
      <c r="BN683">
        <v>10</v>
      </c>
      <c r="BO683">
        <v>11</v>
      </c>
      <c r="BP683">
        <v>-18</v>
      </c>
      <c r="BQ683">
        <v>18</v>
      </c>
      <c r="BR683">
        <v>2</v>
      </c>
      <c r="BS683">
        <v>4</v>
      </c>
      <c r="BT683">
        <v>0</v>
      </c>
      <c r="BU683">
        <v>0</v>
      </c>
      <c r="BV683">
        <v>9</v>
      </c>
      <c r="BW683">
        <v>0</v>
      </c>
      <c r="BX683">
        <v>1</v>
      </c>
      <c r="BY683">
        <v>41</v>
      </c>
      <c r="BZ683" s="11">
        <v>45749</v>
      </c>
      <c r="CA683">
        <v>109</v>
      </c>
      <c r="CB683" s="12">
        <v>51.115972222222219</v>
      </c>
      <c r="CC683" s="13">
        <v>0.65555555555555556</v>
      </c>
      <c r="CD683">
        <v>0</v>
      </c>
      <c r="CE683">
        <v>0</v>
      </c>
      <c r="CG683">
        <v>122</v>
      </c>
      <c r="CH683">
        <v>135</v>
      </c>
      <c r="CI683">
        <v>14</v>
      </c>
      <c r="CJ683">
        <v>42</v>
      </c>
    </row>
    <row r="684" spans="28:89" x14ac:dyDescent="0.3">
      <c r="AB684">
        <v>481</v>
      </c>
      <c r="AC684" t="s">
        <v>814</v>
      </c>
      <c r="AD684">
        <v>29</v>
      </c>
      <c r="AE684" t="s">
        <v>208</v>
      </c>
      <c r="AF684" t="s">
        <v>126</v>
      </c>
      <c r="AG684">
        <v>68</v>
      </c>
      <c r="AH684">
        <v>0</v>
      </c>
      <c r="AI684">
        <v>14</v>
      </c>
      <c r="AJ684">
        <v>14</v>
      </c>
      <c r="AK684">
        <v>-2</v>
      </c>
      <c r="AL684">
        <v>41</v>
      </c>
      <c r="AM684">
        <v>0</v>
      </c>
      <c r="AN684">
        <v>0</v>
      </c>
      <c r="AO684">
        <v>0</v>
      </c>
      <c r="AP684">
        <v>0</v>
      </c>
      <c r="AQ684">
        <v>12</v>
      </c>
      <c r="AR684">
        <v>0</v>
      </c>
      <c r="AS684">
        <v>2</v>
      </c>
      <c r="AT684">
        <v>58</v>
      </c>
      <c r="AU684" s="11" t="s">
        <v>132</v>
      </c>
      <c r="AV684">
        <v>167</v>
      </c>
      <c r="AW684" s="12">
        <v>44.771527777777777</v>
      </c>
      <c r="AX684" s="13">
        <v>0.65833333333333333</v>
      </c>
      <c r="AY684">
        <v>0</v>
      </c>
      <c r="AZ684">
        <v>0</v>
      </c>
      <c r="BB684">
        <v>107</v>
      </c>
      <c r="BC684">
        <v>195</v>
      </c>
      <c r="BD684">
        <v>24</v>
      </c>
      <c r="BE684">
        <v>65</v>
      </c>
      <c r="BH684" t="s">
        <v>1608</v>
      </c>
      <c r="BI684">
        <v>24</v>
      </c>
      <c r="BJ684" t="s">
        <v>271</v>
      </c>
      <c r="BK684" t="s">
        <v>105</v>
      </c>
      <c r="BL684">
        <v>67</v>
      </c>
      <c r="BM684">
        <v>5</v>
      </c>
      <c r="BN684">
        <v>6</v>
      </c>
      <c r="BO684">
        <v>11</v>
      </c>
      <c r="BP684">
        <v>10</v>
      </c>
      <c r="BQ684">
        <v>61</v>
      </c>
      <c r="BR684">
        <v>2</v>
      </c>
      <c r="BS684">
        <v>0</v>
      </c>
      <c r="BT684">
        <v>0</v>
      </c>
      <c r="BU684">
        <v>1</v>
      </c>
      <c r="BV684">
        <v>6</v>
      </c>
      <c r="BW684">
        <v>0</v>
      </c>
      <c r="BX684">
        <v>0</v>
      </c>
      <c r="BY684">
        <v>66</v>
      </c>
      <c r="BZ684" s="11">
        <v>45815</v>
      </c>
      <c r="CA684">
        <v>127</v>
      </c>
      <c r="CB684" s="12">
        <v>31.788888888888888</v>
      </c>
      <c r="CC684" s="13">
        <v>0.47430555555555554</v>
      </c>
      <c r="CD684">
        <v>172</v>
      </c>
      <c r="CE684">
        <v>221</v>
      </c>
      <c r="CF684" t="s">
        <v>393</v>
      </c>
      <c r="CG684">
        <v>32</v>
      </c>
      <c r="CH684">
        <v>139</v>
      </c>
      <c r="CI684">
        <v>29</v>
      </c>
      <c r="CJ684">
        <v>12</v>
      </c>
    </row>
    <row r="685" spans="28:89" x14ac:dyDescent="0.3">
      <c r="AB685">
        <v>482</v>
      </c>
      <c r="AC685" t="s">
        <v>815</v>
      </c>
      <c r="AD685">
        <v>28</v>
      </c>
      <c r="AE685" t="s">
        <v>310</v>
      </c>
      <c r="AF685" t="s">
        <v>124</v>
      </c>
      <c r="AG685">
        <v>57</v>
      </c>
      <c r="AH685">
        <v>8</v>
      </c>
      <c r="AI685">
        <v>6</v>
      </c>
      <c r="AJ685">
        <v>14</v>
      </c>
      <c r="AK685">
        <v>-8</v>
      </c>
      <c r="AL685">
        <v>16</v>
      </c>
      <c r="AM685">
        <v>8</v>
      </c>
      <c r="AN685">
        <v>0</v>
      </c>
      <c r="AO685">
        <v>0</v>
      </c>
      <c r="AP685">
        <v>2</v>
      </c>
      <c r="AQ685">
        <v>6</v>
      </c>
      <c r="AR685">
        <v>0</v>
      </c>
      <c r="AS685">
        <v>0</v>
      </c>
      <c r="AT685">
        <v>75</v>
      </c>
      <c r="AU685" s="11">
        <v>45848</v>
      </c>
      <c r="AV685">
        <v>136</v>
      </c>
      <c r="AW685" s="12">
        <v>27.618750000000002</v>
      </c>
      <c r="AX685" s="13">
        <v>0.48472222222222222</v>
      </c>
      <c r="AY685">
        <v>10</v>
      </c>
      <c r="AZ685">
        <v>22</v>
      </c>
      <c r="BA685" s="11">
        <v>45747</v>
      </c>
      <c r="BB685">
        <v>12</v>
      </c>
      <c r="BC685">
        <v>41</v>
      </c>
      <c r="BD685">
        <v>7</v>
      </c>
      <c r="BE685">
        <v>33</v>
      </c>
      <c r="BH685" t="s">
        <v>943</v>
      </c>
      <c r="BI685">
        <v>34</v>
      </c>
      <c r="BJ685" t="s">
        <v>104</v>
      </c>
      <c r="BK685" t="s">
        <v>109</v>
      </c>
      <c r="BL685">
        <v>81</v>
      </c>
      <c r="BM685">
        <v>10</v>
      </c>
      <c r="BN685">
        <v>1</v>
      </c>
      <c r="BO685">
        <v>11</v>
      </c>
      <c r="BP685">
        <v>-7</v>
      </c>
      <c r="BQ685">
        <v>24</v>
      </c>
      <c r="BR685">
        <v>1</v>
      </c>
      <c r="BS685">
        <v>2</v>
      </c>
      <c r="BT685">
        <v>1</v>
      </c>
      <c r="BU685">
        <v>1</v>
      </c>
      <c r="BV685">
        <v>1</v>
      </c>
      <c r="BW685">
        <v>0</v>
      </c>
      <c r="BX685">
        <v>0</v>
      </c>
      <c r="BY685">
        <v>57</v>
      </c>
      <c r="BZ685" s="11">
        <v>45794</v>
      </c>
      <c r="CA685">
        <v>111</v>
      </c>
      <c r="CB685" s="12">
        <v>39.204861111111107</v>
      </c>
      <c r="CC685" s="13">
        <v>0.48402777777777778</v>
      </c>
      <c r="CD685">
        <v>531</v>
      </c>
      <c r="CE685">
        <v>417</v>
      </c>
      <c r="CF685" t="s">
        <v>684</v>
      </c>
      <c r="CG685">
        <v>53</v>
      </c>
      <c r="CH685">
        <v>121</v>
      </c>
      <c r="CI685">
        <v>11</v>
      </c>
      <c r="CJ685">
        <v>4</v>
      </c>
    </row>
    <row r="686" spans="28:89" x14ac:dyDescent="0.3">
      <c r="AB686">
        <v>483</v>
      </c>
      <c r="AC686" t="s">
        <v>816</v>
      </c>
      <c r="AD686">
        <v>31</v>
      </c>
      <c r="AE686" t="s">
        <v>181</v>
      </c>
      <c r="AF686" t="s">
        <v>109</v>
      </c>
      <c r="AG686">
        <v>67</v>
      </c>
      <c r="AH686">
        <v>4</v>
      </c>
      <c r="AI686">
        <v>10</v>
      </c>
      <c r="AJ686">
        <v>14</v>
      </c>
      <c r="AK686">
        <v>0</v>
      </c>
      <c r="AL686">
        <v>30</v>
      </c>
      <c r="AM686">
        <v>4</v>
      </c>
      <c r="AN686">
        <v>0</v>
      </c>
      <c r="AO686">
        <v>0</v>
      </c>
      <c r="AP686">
        <v>1</v>
      </c>
      <c r="AQ686">
        <v>10</v>
      </c>
      <c r="AR686">
        <v>0</v>
      </c>
      <c r="AS686">
        <v>0</v>
      </c>
      <c r="AT686">
        <v>66</v>
      </c>
      <c r="AU686" s="11">
        <v>45663</v>
      </c>
      <c r="AV686">
        <v>139</v>
      </c>
      <c r="AW686" s="12">
        <v>36.4375</v>
      </c>
      <c r="AX686" s="13">
        <v>0.54375000000000007</v>
      </c>
      <c r="AY686">
        <v>412</v>
      </c>
      <c r="AZ686">
        <v>311</v>
      </c>
      <c r="BA686" t="s">
        <v>250</v>
      </c>
      <c r="BB686">
        <v>50</v>
      </c>
      <c r="BC686">
        <v>111</v>
      </c>
      <c r="BD686">
        <v>12</v>
      </c>
      <c r="BE686">
        <v>29</v>
      </c>
      <c r="BJ686" t="s">
        <v>71</v>
      </c>
      <c r="BK686" t="s">
        <v>72</v>
      </c>
      <c r="BL686" t="s">
        <v>73</v>
      </c>
      <c r="BM686" t="s">
        <v>74</v>
      </c>
      <c r="BN686" t="s">
        <v>75</v>
      </c>
      <c r="BO686">
        <v>11</v>
      </c>
      <c r="BP686">
        <v>3</v>
      </c>
      <c r="BQ686">
        <v>54</v>
      </c>
      <c r="BR686">
        <v>1</v>
      </c>
      <c r="BS686">
        <v>0</v>
      </c>
    </row>
    <row r="687" spans="28:89" x14ac:dyDescent="0.3">
      <c r="AB687">
        <v>484</v>
      </c>
      <c r="AC687" t="s">
        <v>817</v>
      </c>
      <c r="AD687">
        <v>25</v>
      </c>
      <c r="AE687" t="s">
        <v>115</v>
      </c>
      <c r="AF687" t="s">
        <v>109</v>
      </c>
      <c r="AG687">
        <v>61</v>
      </c>
      <c r="AH687">
        <v>5</v>
      </c>
      <c r="AI687">
        <v>9</v>
      </c>
      <c r="AJ687">
        <v>14</v>
      </c>
      <c r="AK687">
        <v>-3</v>
      </c>
      <c r="AL687">
        <v>106</v>
      </c>
      <c r="AM687">
        <v>5</v>
      </c>
      <c r="AN687">
        <v>0</v>
      </c>
      <c r="AO687">
        <v>0</v>
      </c>
      <c r="AP687">
        <v>0</v>
      </c>
      <c r="AQ687">
        <v>9</v>
      </c>
      <c r="AR687">
        <v>0</v>
      </c>
      <c r="AS687">
        <v>0</v>
      </c>
      <c r="AT687">
        <v>67</v>
      </c>
      <c r="AU687" s="11">
        <v>45784</v>
      </c>
      <c r="AV687">
        <v>119</v>
      </c>
      <c r="AW687" s="12">
        <v>27.287499999999998</v>
      </c>
      <c r="AX687" s="13">
        <v>0.44722222222222219</v>
      </c>
      <c r="AY687">
        <v>199</v>
      </c>
      <c r="AZ687">
        <v>167</v>
      </c>
      <c r="BA687" t="s">
        <v>473</v>
      </c>
      <c r="BB687">
        <v>39</v>
      </c>
      <c r="BC687">
        <v>218</v>
      </c>
      <c r="BD687">
        <v>12</v>
      </c>
      <c r="BE687">
        <v>26</v>
      </c>
      <c r="BH687" t="s">
        <v>77</v>
      </c>
      <c r="BI687" t="s">
        <v>78</v>
      </c>
      <c r="BJ687" t="s">
        <v>79</v>
      </c>
      <c r="BK687" t="s">
        <v>80</v>
      </c>
      <c r="BL687" t="s">
        <v>3</v>
      </c>
      <c r="BM687" t="s">
        <v>4</v>
      </c>
      <c r="BN687" t="s">
        <v>5</v>
      </c>
      <c r="BO687">
        <v>11</v>
      </c>
      <c r="BP687">
        <v>-29</v>
      </c>
      <c r="BQ687">
        <v>47</v>
      </c>
      <c r="BR687">
        <v>5</v>
      </c>
      <c r="BS687">
        <v>0</v>
      </c>
      <c r="BT687" t="s">
        <v>85</v>
      </c>
      <c r="BU687" t="s">
        <v>86</v>
      </c>
      <c r="BV687" t="s">
        <v>87</v>
      </c>
      <c r="BW687" t="s">
        <v>88</v>
      </c>
      <c r="BX687" t="s">
        <v>89</v>
      </c>
      <c r="BY687" t="s">
        <v>90</v>
      </c>
      <c r="BZ687" t="s">
        <v>91</v>
      </c>
      <c r="CA687" t="s">
        <v>92</v>
      </c>
      <c r="CB687" t="s">
        <v>93</v>
      </c>
      <c r="CC687" t="s">
        <v>94</v>
      </c>
      <c r="CD687" t="s">
        <v>95</v>
      </c>
      <c r="CE687" t="s">
        <v>96</v>
      </c>
      <c r="CF687" t="s">
        <v>97</v>
      </c>
      <c r="CG687" t="s">
        <v>98</v>
      </c>
      <c r="CH687" t="s">
        <v>99</v>
      </c>
      <c r="CI687" t="s">
        <v>100</v>
      </c>
      <c r="CJ687" t="s">
        <v>101</v>
      </c>
      <c r="CK687" t="s">
        <v>102</v>
      </c>
    </row>
    <row r="688" spans="28:89" x14ac:dyDescent="0.3">
      <c r="AB688">
        <v>485</v>
      </c>
      <c r="AC688" t="s">
        <v>818</v>
      </c>
      <c r="AD688">
        <v>21</v>
      </c>
      <c r="AE688" t="s">
        <v>201</v>
      </c>
      <c r="AF688" t="s">
        <v>124</v>
      </c>
      <c r="AG688">
        <v>58</v>
      </c>
      <c r="AH688">
        <v>5</v>
      </c>
      <c r="AI688">
        <v>9</v>
      </c>
      <c r="AJ688">
        <v>14</v>
      </c>
      <c r="AK688">
        <v>-5</v>
      </c>
      <c r="AL688">
        <v>59</v>
      </c>
      <c r="AM688">
        <v>5</v>
      </c>
      <c r="AN688">
        <v>0</v>
      </c>
      <c r="AO688">
        <v>0</v>
      </c>
      <c r="AP688">
        <v>0</v>
      </c>
      <c r="AQ688">
        <v>8</v>
      </c>
      <c r="AR688">
        <v>1</v>
      </c>
      <c r="AS688">
        <v>0</v>
      </c>
      <c r="AT688">
        <v>73</v>
      </c>
      <c r="AU688" s="11">
        <v>45875</v>
      </c>
      <c r="AV688">
        <v>142</v>
      </c>
      <c r="AW688" s="12">
        <v>28.820833333333336</v>
      </c>
      <c r="AX688" s="13">
        <v>0.49722222222222223</v>
      </c>
      <c r="AY688">
        <v>0</v>
      </c>
      <c r="AZ688">
        <v>4</v>
      </c>
      <c r="BA688" t="s">
        <v>132</v>
      </c>
      <c r="BB688">
        <v>24</v>
      </c>
      <c r="BC688">
        <v>187</v>
      </c>
      <c r="BD688">
        <v>13</v>
      </c>
      <c r="BE688">
        <v>31</v>
      </c>
      <c r="BH688" t="s">
        <v>478</v>
      </c>
      <c r="BI688">
        <v>30</v>
      </c>
      <c r="BJ688" t="s">
        <v>115</v>
      </c>
      <c r="BK688" t="s">
        <v>126</v>
      </c>
      <c r="BL688">
        <v>63</v>
      </c>
      <c r="BM688">
        <v>2</v>
      </c>
      <c r="BN688">
        <v>9</v>
      </c>
      <c r="BO688">
        <v>11</v>
      </c>
      <c r="BP688">
        <v>-2</v>
      </c>
      <c r="BQ688">
        <v>39</v>
      </c>
      <c r="BR688">
        <v>9</v>
      </c>
      <c r="BS688">
        <v>0</v>
      </c>
      <c r="BT688">
        <v>0</v>
      </c>
      <c r="BU688">
        <v>0</v>
      </c>
      <c r="BV688">
        <v>9</v>
      </c>
      <c r="BW688">
        <v>0</v>
      </c>
      <c r="BX688">
        <v>0</v>
      </c>
      <c r="BY688">
        <v>59</v>
      </c>
      <c r="BZ688" s="11">
        <v>45750</v>
      </c>
      <c r="CA688">
        <v>151</v>
      </c>
      <c r="CB688" s="12">
        <v>46.193750000000001</v>
      </c>
      <c r="CC688" s="13">
        <v>0.73333333333333339</v>
      </c>
      <c r="CD688">
        <v>0</v>
      </c>
      <c r="CE688">
        <v>0</v>
      </c>
      <c r="CG688">
        <v>76</v>
      </c>
      <c r="CH688">
        <v>53</v>
      </c>
      <c r="CI688">
        <v>12</v>
      </c>
      <c r="CJ688">
        <v>29</v>
      </c>
      <c r="CK688" t="s">
        <v>1503</v>
      </c>
    </row>
    <row r="689" spans="28:89" x14ac:dyDescent="0.3">
      <c r="AB689">
        <v>486</v>
      </c>
      <c r="AC689" t="s">
        <v>819</v>
      </c>
      <c r="AD689">
        <v>30</v>
      </c>
      <c r="AE689" t="s">
        <v>147</v>
      </c>
      <c r="AF689" t="s">
        <v>126</v>
      </c>
      <c r="AG689">
        <v>76</v>
      </c>
      <c r="AH689">
        <v>1</v>
      </c>
      <c r="AI689">
        <v>13</v>
      </c>
      <c r="AJ689">
        <v>14</v>
      </c>
      <c r="AK689">
        <v>5</v>
      </c>
      <c r="AL689">
        <v>32</v>
      </c>
      <c r="AM689">
        <v>1</v>
      </c>
      <c r="AN689">
        <v>0</v>
      </c>
      <c r="AO689">
        <v>0</v>
      </c>
      <c r="AP689">
        <v>0</v>
      </c>
      <c r="AQ689">
        <v>13</v>
      </c>
      <c r="AR689">
        <v>0</v>
      </c>
      <c r="AS689">
        <v>0</v>
      </c>
      <c r="AT689">
        <v>48</v>
      </c>
      <c r="AU689" s="11">
        <v>45659</v>
      </c>
      <c r="AV689">
        <v>141</v>
      </c>
      <c r="AW689" s="12">
        <v>54.85</v>
      </c>
      <c r="AX689" s="13">
        <v>0.72152777777777777</v>
      </c>
      <c r="AY689">
        <v>0</v>
      </c>
      <c r="AZ689">
        <v>0</v>
      </c>
      <c r="BB689">
        <v>134</v>
      </c>
      <c r="BC689">
        <v>82</v>
      </c>
      <c r="BD689">
        <v>19</v>
      </c>
      <c r="BE689">
        <v>102</v>
      </c>
      <c r="BH689" t="s">
        <v>1062</v>
      </c>
      <c r="BI689">
        <v>24</v>
      </c>
      <c r="BJ689" t="s">
        <v>134</v>
      </c>
      <c r="BK689" t="s">
        <v>126</v>
      </c>
      <c r="BL689">
        <v>52</v>
      </c>
      <c r="BM689">
        <v>2</v>
      </c>
      <c r="BN689">
        <v>9</v>
      </c>
      <c r="BT689">
        <v>0</v>
      </c>
      <c r="BU689">
        <v>1</v>
      </c>
      <c r="BV689">
        <v>9</v>
      </c>
      <c r="BW689">
        <v>0</v>
      </c>
      <c r="BX689">
        <v>0</v>
      </c>
      <c r="BY689">
        <v>42</v>
      </c>
      <c r="BZ689" s="11">
        <v>45873</v>
      </c>
      <c r="CA689">
        <v>112</v>
      </c>
      <c r="CB689" s="12">
        <v>32.68333333333333</v>
      </c>
      <c r="CC689" s="13">
        <v>0.62847222222222221</v>
      </c>
      <c r="CD689">
        <v>0</v>
      </c>
      <c r="CE689">
        <v>0</v>
      </c>
      <c r="CG689">
        <v>44</v>
      </c>
      <c r="CH689">
        <v>47</v>
      </c>
      <c r="CI689">
        <v>22</v>
      </c>
      <c r="CJ689">
        <v>20</v>
      </c>
    </row>
    <row r="690" spans="28:89" x14ac:dyDescent="0.3">
      <c r="AB690">
        <v>487</v>
      </c>
      <c r="AC690" t="s">
        <v>820</v>
      </c>
      <c r="AD690">
        <v>27</v>
      </c>
      <c r="AE690" t="s">
        <v>155</v>
      </c>
      <c r="AF690" t="s">
        <v>126</v>
      </c>
      <c r="AG690">
        <v>35</v>
      </c>
      <c r="AH690">
        <v>1</v>
      </c>
      <c r="AI690">
        <v>13</v>
      </c>
      <c r="AJ690">
        <v>14</v>
      </c>
      <c r="AK690">
        <v>1</v>
      </c>
      <c r="AL690">
        <v>2</v>
      </c>
      <c r="AM690">
        <v>1</v>
      </c>
      <c r="AN690">
        <v>0</v>
      </c>
      <c r="AO690">
        <v>0</v>
      </c>
      <c r="AP690">
        <v>0</v>
      </c>
      <c r="AQ690">
        <v>13</v>
      </c>
      <c r="AR690">
        <v>0</v>
      </c>
      <c r="AS690">
        <v>0</v>
      </c>
      <c r="AT690">
        <v>29</v>
      </c>
      <c r="AU690" s="11">
        <v>45750</v>
      </c>
      <c r="AV690">
        <v>76</v>
      </c>
      <c r="AW690" s="12">
        <v>30.868750000000002</v>
      </c>
      <c r="AX690" s="13">
        <v>0.88194444444444453</v>
      </c>
      <c r="AY690">
        <v>0</v>
      </c>
      <c r="AZ690">
        <v>0</v>
      </c>
      <c r="BB690">
        <v>46</v>
      </c>
      <c r="BC690">
        <v>9</v>
      </c>
      <c r="BD690">
        <v>10</v>
      </c>
      <c r="BE690">
        <v>32</v>
      </c>
      <c r="BH690" t="s">
        <v>799</v>
      </c>
      <c r="BI690">
        <v>24</v>
      </c>
      <c r="BJ690" t="s">
        <v>317</v>
      </c>
      <c r="BK690" t="s">
        <v>109</v>
      </c>
      <c r="BL690">
        <v>46</v>
      </c>
      <c r="BM690">
        <v>5</v>
      </c>
      <c r="BN690">
        <v>6</v>
      </c>
      <c r="BO690" t="s">
        <v>81</v>
      </c>
      <c r="BP690" t="s">
        <v>7</v>
      </c>
      <c r="BQ690" t="s">
        <v>82</v>
      </c>
      <c r="BR690" t="s">
        <v>83</v>
      </c>
      <c r="BS690" t="s">
        <v>84</v>
      </c>
      <c r="BT690">
        <v>1</v>
      </c>
      <c r="BU690">
        <v>0</v>
      </c>
      <c r="BV690">
        <v>5</v>
      </c>
      <c r="BW690">
        <v>1</v>
      </c>
      <c r="BX690">
        <v>0</v>
      </c>
      <c r="BY690">
        <v>38</v>
      </c>
      <c r="BZ690" s="11">
        <v>45701</v>
      </c>
      <c r="CA690">
        <v>76</v>
      </c>
      <c r="CB690" s="12">
        <v>27.486805555555552</v>
      </c>
      <c r="CC690" s="13">
        <v>0.59722222222222221</v>
      </c>
      <c r="CD690">
        <v>170</v>
      </c>
      <c r="CE690">
        <v>216</v>
      </c>
      <c r="CF690" t="s">
        <v>766</v>
      </c>
      <c r="CG690">
        <v>27</v>
      </c>
      <c r="CH690">
        <v>51</v>
      </c>
      <c r="CI690">
        <v>19</v>
      </c>
      <c r="CJ690">
        <v>12</v>
      </c>
    </row>
    <row r="691" spans="28:89" x14ac:dyDescent="0.3">
      <c r="AB691">
        <v>488</v>
      </c>
      <c r="AC691" t="s">
        <v>840</v>
      </c>
      <c r="AD691">
        <v>29</v>
      </c>
      <c r="AE691" t="s">
        <v>201</v>
      </c>
      <c r="AF691" t="s">
        <v>105</v>
      </c>
      <c r="AG691">
        <v>70</v>
      </c>
      <c r="AH691">
        <v>5</v>
      </c>
      <c r="AI691">
        <v>9</v>
      </c>
      <c r="AJ691">
        <v>14</v>
      </c>
      <c r="AK691">
        <v>-19</v>
      </c>
      <c r="AL691">
        <v>100</v>
      </c>
      <c r="AM691">
        <v>5</v>
      </c>
      <c r="AN691">
        <v>0</v>
      </c>
      <c r="AO691">
        <v>0</v>
      </c>
      <c r="AP691">
        <v>1</v>
      </c>
      <c r="AQ691">
        <v>9</v>
      </c>
      <c r="AR691">
        <v>0</v>
      </c>
      <c r="AS691">
        <v>0</v>
      </c>
      <c r="AT691">
        <v>77</v>
      </c>
      <c r="AU691" s="11">
        <v>45783</v>
      </c>
      <c r="AV691">
        <v>158</v>
      </c>
      <c r="AW691" s="12">
        <v>39.90486111111111</v>
      </c>
      <c r="AX691" s="13">
        <v>0.57013888888888886</v>
      </c>
      <c r="AY691">
        <v>466</v>
      </c>
      <c r="AZ691">
        <v>391</v>
      </c>
      <c r="BA691" t="s">
        <v>473</v>
      </c>
      <c r="BB691">
        <v>58</v>
      </c>
      <c r="BC691">
        <v>143</v>
      </c>
      <c r="BD691">
        <v>13</v>
      </c>
      <c r="BE691">
        <v>27</v>
      </c>
      <c r="BH691" t="s">
        <v>980</v>
      </c>
      <c r="BI691">
        <v>31</v>
      </c>
      <c r="BJ691" t="s">
        <v>215</v>
      </c>
      <c r="BK691" t="s">
        <v>126</v>
      </c>
      <c r="BL691">
        <v>65</v>
      </c>
      <c r="BM691">
        <v>4</v>
      </c>
      <c r="BN691">
        <v>7</v>
      </c>
      <c r="BO691">
        <v>11</v>
      </c>
      <c r="BP691">
        <v>13</v>
      </c>
      <c r="BQ691">
        <v>37</v>
      </c>
      <c r="BR691">
        <v>2</v>
      </c>
      <c r="BS691">
        <v>0</v>
      </c>
      <c r="BT691">
        <v>0</v>
      </c>
      <c r="BU691">
        <v>0</v>
      </c>
      <c r="BV691">
        <v>7</v>
      </c>
      <c r="BW691">
        <v>0</v>
      </c>
      <c r="BX691">
        <v>0</v>
      </c>
      <c r="BY691">
        <v>42</v>
      </c>
      <c r="BZ691" s="11">
        <v>45786</v>
      </c>
      <c r="CA691">
        <v>92</v>
      </c>
      <c r="CB691" s="12">
        <v>34.613888888888887</v>
      </c>
      <c r="CC691" s="13">
        <v>0.53263888888888888</v>
      </c>
      <c r="CD691">
        <v>0</v>
      </c>
      <c r="CE691">
        <v>0</v>
      </c>
      <c r="CG691">
        <v>57</v>
      </c>
      <c r="CH691">
        <v>37</v>
      </c>
      <c r="CI691">
        <v>8</v>
      </c>
      <c r="CJ691">
        <v>12</v>
      </c>
      <c r="CK691" t="s">
        <v>1501</v>
      </c>
    </row>
    <row r="692" spans="28:89" x14ac:dyDescent="0.3">
      <c r="AB692">
        <v>489</v>
      </c>
      <c r="AC692" t="s">
        <v>821</v>
      </c>
      <c r="AD692">
        <v>32</v>
      </c>
      <c r="AE692" t="s">
        <v>123</v>
      </c>
      <c r="AF692" t="s">
        <v>126</v>
      </c>
      <c r="AG692">
        <v>59</v>
      </c>
      <c r="AH692">
        <v>4</v>
      </c>
      <c r="AI692">
        <v>10</v>
      </c>
      <c r="AJ692">
        <v>14</v>
      </c>
      <c r="AK692">
        <v>11</v>
      </c>
      <c r="AL692">
        <v>38</v>
      </c>
      <c r="AM692">
        <v>3</v>
      </c>
      <c r="AN692">
        <v>1</v>
      </c>
      <c r="AO692">
        <v>0</v>
      </c>
      <c r="AP692">
        <v>0</v>
      </c>
      <c r="AQ692">
        <v>10</v>
      </c>
      <c r="AR692">
        <v>0</v>
      </c>
      <c r="AS692">
        <v>0</v>
      </c>
      <c r="AT692">
        <v>67</v>
      </c>
      <c r="AU692" s="11" t="s">
        <v>389</v>
      </c>
      <c r="AV692">
        <v>184</v>
      </c>
      <c r="AW692" s="12">
        <v>35.43472222222222</v>
      </c>
      <c r="AX692" s="13">
        <v>0.60069444444444442</v>
      </c>
      <c r="AY692">
        <v>0</v>
      </c>
      <c r="AZ692">
        <v>0</v>
      </c>
      <c r="BB692">
        <v>49</v>
      </c>
      <c r="BC692">
        <v>84</v>
      </c>
      <c r="BD692">
        <v>12</v>
      </c>
      <c r="BE692">
        <v>51</v>
      </c>
      <c r="BH692" t="s">
        <v>886</v>
      </c>
      <c r="BI692">
        <v>22</v>
      </c>
      <c r="BJ692" t="s">
        <v>246</v>
      </c>
      <c r="BK692" t="s">
        <v>126</v>
      </c>
      <c r="BL692">
        <v>51</v>
      </c>
      <c r="BM692">
        <v>3</v>
      </c>
      <c r="BN692">
        <v>8</v>
      </c>
      <c r="BO692">
        <v>11</v>
      </c>
      <c r="BP692">
        <v>-3</v>
      </c>
      <c r="BQ692">
        <v>14</v>
      </c>
      <c r="BR692">
        <v>2</v>
      </c>
      <c r="BS692">
        <v>0</v>
      </c>
      <c r="BT692">
        <v>0</v>
      </c>
      <c r="BU692">
        <v>0</v>
      </c>
      <c r="BV692">
        <v>6</v>
      </c>
      <c r="BW692">
        <v>2</v>
      </c>
      <c r="BX692">
        <v>0</v>
      </c>
      <c r="BY692">
        <v>48</v>
      </c>
      <c r="BZ692" s="11">
        <v>45722</v>
      </c>
      <c r="CA692">
        <v>114</v>
      </c>
      <c r="CB692" s="12">
        <v>42.499305555555559</v>
      </c>
      <c r="CC692">
        <v>0.83333333333333337</v>
      </c>
      <c r="CD692">
        <v>0</v>
      </c>
      <c r="CE692">
        <v>0</v>
      </c>
      <c r="CG692">
        <v>71</v>
      </c>
      <c r="CH692">
        <v>26</v>
      </c>
      <c r="CI692">
        <v>17</v>
      </c>
      <c r="CJ692">
        <v>28</v>
      </c>
    </row>
    <row r="693" spans="28:89" x14ac:dyDescent="0.3">
      <c r="AB693">
        <v>490</v>
      </c>
      <c r="AC693" t="s">
        <v>822</v>
      </c>
      <c r="AD693">
        <v>24</v>
      </c>
      <c r="AE693" t="s">
        <v>208</v>
      </c>
      <c r="AF693" t="s">
        <v>126</v>
      </c>
      <c r="AG693">
        <v>57</v>
      </c>
      <c r="AH693">
        <v>4</v>
      </c>
      <c r="AI693">
        <v>10</v>
      </c>
      <c r="AJ693">
        <v>14</v>
      </c>
      <c r="AK693">
        <v>3</v>
      </c>
      <c r="AL693">
        <v>22</v>
      </c>
      <c r="AM693">
        <v>4</v>
      </c>
      <c r="AN693">
        <v>0</v>
      </c>
      <c r="AO693">
        <v>0</v>
      </c>
      <c r="AP693">
        <v>1</v>
      </c>
      <c r="AQ693">
        <v>9</v>
      </c>
      <c r="AR693">
        <v>1</v>
      </c>
      <c r="AS693">
        <v>0</v>
      </c>
      <c r="AT693">
        <v>49</v>
      </c>
      <c r="AU693" s="11">
        <v>45696</v>
      </c>
      <c r="AV693">
        <v>99</v>
      </c>
      <c r="AW693" s="12">
        <v>45.210416666666667</v>
      </c>
      <c r="AX693" s="13">
        <v>0.79305555555555562</v>
      </c>
      <c r="AY693">
        <v>0</v>
      </c>
      <c r="AZ693">
        <v>0</v>
      </c>
      <c r="BB693">
        <v>88</v>
      </c>
      <c r="BC693">
        <v>98</v>
      </c>
      <c r="BD693">
        <v>11</v>
      </c>
      <c r="BE693">
        <v>52</v>
      </c>
      <c r="BH693" t="s">
        <v>860</v>
      </c>
      <c r="BI693">
        <v>22</v>
      </c>
      <c r="BJ693" t="s">
        <v>115</v>
      </c>
      <c r="BK693" t="s">
        <v>109</v>
      </c>
      <c r="BL693">
        <v>52</v>
      </c>
      <c r="BM693">
        <v>7</v>
      </c>
      <c r="BN693">
        <v>3</v>
      </c>
      <c r="BO693">
        <v>11</v>
      </c>
      <c r="BP693">
        <v>-1</v>
      </c>
      <c r="BQ693">
        <v>2</v>
      </c>
      <c r="BR693">
        <v>4</v>
      </c>
      <c r="BS693">
        <v>0</v>
      </c>
      <c r="BT693">
        <v>0</v>
      </c>
      <c r="BU693">
        <v>1</v>
      </c>
      <c r="BV693">
        <v>3</v>
      </c>
      <c r="BW693">
        <v>0</v>
      </c>
      <c r="BX693">
        <v>0</v>
      </c>
      <c r="BY693">
        <v>38</v>
      </c>
      <c r="BZ693" s="11">
        <v>45765</v>
      </c>
      <c r="CA693">
        <v>57</v>
      </c>
      <c r="CB693" s="12">
        <v>23.018055555555552</v>
      </c>
      <c r="CC693" s="13">
        <v>0.44236111111111115</v>
      </c>
      <c r="CD693">
        <v>273</v>
      </c>
      <c r="CE693">
        <v>227</v>
      </c>
      <c r="CF693" t="s">
        <v>238</v>
      </c>
      <c r="CG693">
        <v>34</v>
      </c>
      <c r="CH693">
        <v>112</v>
      </c>
      <c r="CI693">
        <v>13</v>
      </c>
      <c r="CJ693">
        <v>8</v>
      </c>
    </row>
    <row r="694" spans="28:89" x14ac:dyDescent="0.3">
      <c r="AB694">
        <v>491</v>
      </c>
      <c r="AC694" t="s">
        <v>823</v>
      </c>
      <c r="AD694">
        <v>40</v>
      </c>
      <c r="AE694" t="s">
        <v>181</v>
      </c>
      <c r="AF694" t="s">
        <v>126</v>
      </c>
      <c r="AG694">
        <v>79</v>
      </c>
      <c r="AH694">
        <v>1</v>
      </c>
      <c r="AI694">
        <v>13</v>
      </c>
      <c r="AJ694">
        <v>14</v>
      </c>
      <c r="AK694">
        <v>7</v>
      </c>
      <c r="AL694">
        <v>24</v>
      </c>
      <c r="AM694">
        <v>1</v>
      </c>
      <c r="AN694">
        <v>0</v>
      </c>
      <c r="AO694">
        <v>0</v>
      </c>
      <c r="AP694">
        <v>0</v>
      </c>
      <c r="AQ694">
        <v>13</v>
      </c>
      <c r="AR694">
        <v>0</v>
      </c>
      <c r="AS694">
        <v>0</v>
      </c>
      <c r="AT694">
        <v>60</v>
      </c>
      <c r="AU694" s="11">
        <v>45839</v>
      </c>
      <c r="AV694">
        <v>156</v>
      </c>
      <c r="AW694" s="12">
        <v>64.409722222222214</v>
      </c>
      <c r="AX694" s="13">
        <v>0.81527777777777777</v>
      </c>
      <c r="AY694">
        <v>0</v>
      </c>
      <c r="AZ694">
        <v>0</v>
      </c>
      <c r="BB694">
        <v>104</v>
      </c>
      <c r="BC694">
        <v>38</v>
      </c>
      <c r="BD694">
        <v>15</v>
      </c>
      <c r="BE694">
        <v>62</v>
      </c>
      <c r="BH694" t="s">
        <v>828</v>
      </c>
      <c r="BI694">
        <v>23</v>
      </c>
      <c r="BJ694" t="s">
        <v>189</v>
      </c>
      <c r="BK694" t="s">
        <v>126</v>
      </c>
      <c r="BL694">
        <v>35</v>
      </c>
      <c r="BM694">
        <v>1</v>
      </c>
      <c r="BN694">
        <v>9</v>
      </c>
      <c r="BO694">
        <v>11</v>
      </c>
      <c r="BP694">
        <v>0</v>
      </c>
      <c r="BQ694">
        <v>30</v>
      </c>
      <c r="BR694">
        <v>4</v>
      </c>
      <c r="BS694">
        <v>0</v>
      </c>
      <c r="BT694">
        <v>0</v>
      </c>
      <c r="BU694">
        <v>0</v>
      </c>
      <c r="BV694">
        <v>5</v>
      </c>
      <c r="BW694">
        <v>4</v>
      </c>
      <c r="BX694">
        <v>0</v>
      </c>
      <c r="BY694">
        <v>45</v>
      </c>
      <c r="BZ694" s="11">
        <v>45690</v>
      </c>
      <c r="CA694">
        <v>121</v>
      </c>
      <c r="CB694" s="12">
        <v>26.663194444444443</v>
      </c>
      <c r="CC694" s="13">
        <v>0.76180555555555562</v>
      </c>
      <c r="CD694">
        <v>0</v>
      </c>
      <c r="CE694">
        <v>0</v>
      </c>
      <c r="CG694">
        <v>42</v>
      </c>
      <c r="CH694">
        <v>11</v>
      </c>
      <c r="CI694">
        <v>7</v>
      </c>
      <c r="CJ694">
        <v>16</v>
      </c>
    </row>
    <row r="695" spans="28:89" x14ac:dyDescent="0.3">
      <c r="AB695">
        <v>492</v>
      </c>
      <c r="AC695" t="s">
        <v>824</v>
      </c>
      <c r="AD695">
        <v>28</v>
      </c>
      <c r="AE695" t="s">
        <v>215</v>
      </c>
      <c r="AF695" t="s">
        <v>109</v>
      </c>
      <c r="AG695">
        <v>72</v>
      </c>
      <c r="AH695">
        <v>6</v>
      </c>
      <c r="AI695">
        <v>8</v>
      </c>
      <c r="AJ695">
        <v>14</v>
      </c>
      <c r="AK695">
        <v>0</v>
      </c>
      <c r="AL695">
        <v>37</v>
      </c>
      <c r="AM695">
        <v>4</v>
      </c>
      <c r="AN695">
        <v>0</v>
      </c>
      <c r="AO695">
        <v>2</v>
      </c>
      <c r="AP695">
        <v>2</v>
      </c>
      <c r="AQ695">
        <v>8</v>
      </c>
      <c r="AR695">
        <v>0</v>
      </c>
      <c r="AS695">
        <v>0</v>
      </c>
      <c r="AT695">
        <v>78</v>
      </c>
      <c r="AU695" s="11">
        <v>45845</v>
      </c>
      <c r="AV695">
        <v>166</v>
      </c>
      <c r="AW695" s="12">
        <v>38.083333333333336</v>
      </c>
      <c r="AX695" s="13">
        <v>0.52916666666666667</v>
      </c>
      <c r="AY695">
        <v>20</v>
      </c>
      <c r="AZ695">
        <v>25</v>
      </c>
      <c r="BA695" t="s">
        <v>228</v>
      </c>
      <c r="BB695">
        <v>32</v>
      </c>
      <c r="BC695">
        <v>228</v>
      </c>
      <c r="BD695">
        <v>11</v>
      </c>
      <c r="BE695">
        <v>51</v>
      </c>
      <c r="BH695" t="s">
        <v>1115</v>
      </c>
      <c r="BI695">
        <v>30</v>
      </c>
      <c r="BJ695" t="s">
        <v>1456</v>
      </c>
      <c r="BK695" t="s">
        <v>126</v>
      </c>
      <c r="BL695">
        <v>51</v>
      </c>
      <c r="BM695">
        <v>3</v>
      </c>
      <c r="BN695">
        <v>7</v>
      </c>
      <c r="BO695">
        <v>11</v>
      </c>
      <c r="BP695">
        <v>-22</v>
      </c>
      <c r="BQ695">
        <v>16</v>
      </c>
      <c r="BR695">
        <v>1</v>
      </c>
      <c r="BS695">
        <v>2</v>
      </c>
      <c r="BT695">
        <v>0</v>
      </c>
      <c r="BU695">
        <v>1</v>
      </c>
      <c r="BV695">
        <v>7</v>
      </c>
      <c r="BW695">
        <v>0</v>
      </c>
      <c r="BX695">
        <v>0</v>
      </c>
      <c r="BY695">
        <v>44</v>
      </c>
      <c r="BZ695" s="11">
        <v>45875</v>
      </c>
      <c r="CA695">
        <v>83</v>
      </c>
      <c r="CB695" s="12">
        <v>31.34652777777778</v>
      </c>
      <c r="CC695" s="13">
        <v>0.61458333333333337</v>
      </c>
      <c r="CD695">
        <v>0</v>
      </c>
      <c r="CE695">
        <v>0</v>
      </c>
      <c r="CG695">
        <v>85</v>
      </c>
      <c r="CH695">
        <v>112</v>
      </c>
      <c r="CI695">
        <v>8</v>
      </c>
      <c r="CJ695">
        <v>8</v>
      </c>
    </row>
    <row r="696" spans="28:89" x14ac:dyDescent="0.3">
      <c r="AB696">
        <v>493</v>
      </c>
      <c r="AC696" t="s">
        <v>825</v>
      </c>
      <c r="AD696">
        <v>29</v>
      </c>
      <c r="AE696" t="s">
        <v>160</v>
      </c>
      <c r="AF696" t="s">
        <v>109</v>
      </c>
      <c r="AG696">
        <v>58</v>
      </c>
      <c r="AH696">
        <v>7</v>
      </c>
      <c r="AI696">
        <v>7</v>
      </c>
      <c r="AJ696">
        <v>14</v>
      </c>
      <c r="AK696">
        <v>-4</v>
      </c>
      <c r="AL696">
        <v>15</v>
      </c>
      <c r="AM696">
        <v>6</v>
      </c>
      <c r="AN696">
        <v>0</v>
      </c>
      <c r="AO696">
        <v>1</v>
      </c>
      <c r="AP696">
        <v>1</v>
      </c>
      <c r="AQ696">
        <v>7</v>
      </c>
      <c r="AR696">
        <v>0</v>
      </c>
      <c r="AS696">
        <v>0</v>
      </c>
      <c r="AT696">
        <v>53</v>
      </c>
      <c r="AU696" s="11">
        <v>45701</v>
      </c>
      <c r="AV696">
        <v>102</v>
      </c>
      <c r="AW696" s="12">
        <v>24.390277777777779</v>
      </c>
      <c r="AX696" s="13">
        <v>0.42083333333333334</v>
      </c>
      <c r="AY696">
        <v>213</v>
      </c>
      <c r="AZ696">
        <v>151</v>
      </c>
      <c r="BA696" t="s">
        <v>206</v>
      </c>
      <c r="BB696">
        <v>33</v>
      </c>
      <c r="BC696">
        <v>98</v>
      </c>
      <c r="BD696">
        <v>6</v>
      </c>
      <c r="BE696">
        <v>18</v>
      </c>
      <c r="BH696" t="s">
        <v>931</v>
      </c>
      <c r="BI696">
        <v>32</v>
      </c>
      <c r="BJ696" t="s">
        <v>104</v>
      </c>
      <c r="BK696" t="s">
        <v>126</v>
      </c>
      <c r="BL696">
        <v>59</v>
      </c>
      <c r="BM696">
        <v>3</v>
      </c>
      <c r="BN696">
        <v>7</v>
      </c>
      <c r="BO696">
        <v>10</v>
      </c>
      <c r="BP696">
        <v>-6</v>
      </c>
      <c r="BQ696">
        <v>24</v>
      </c>
      <c r="BR696">
        <v>7</v>
      </c>
      <c r="BS696">
        <v>0</v>
      </c>
      <c r="BT696">
        <v>0</v>
      </c>
      <c r="BU696">
        <v>0</v>
      </c>
      <c r="BV696">
        <v>7</v>
      </c>
      <c r="BW696">
        <v>0</v>
      </c>
      <c r="BX696">
        <v>0</v>
      </c>
      <c r="BY696">
        <v>56</v>
      </c>
      <c r="BZ696" s="11">
        <v>45752</v>
      </c>
      <c r="CA696">
        <v>163</v>
      </c>
      <c r="CB696" s="12">
        <v>40.87083333333333</v>
      </c>
      <c r="CC696" s="13">
        <v>0.69305555555555554</v>
      </c>
      <c r="CD696">
        <v>0</v>
      </c>
      <c r="CE696">
        <v>0</v>
      </c>
      <c r="CG696">
        <v>82</v>
      </c>
      <c r="CH696">
        <v>96</v>
      </c>
      <c r="CI696">
        <v>11</v>
      </c>
      <c r="CJ696">
        <v>23</v>
      </c>
    </row>
    <row r="697" spans="28:89" x14ac:dyDescent="0.3">
      <c r="AB697">
        <v>493</v>
      </c>
      <c r="AC697" t="s">
        <v>825</v>
      </c>
      <c r="AD697">
        <v>29</v>
      </c>
      <c r="AE697" t="s">
        <v>246</v>
      </c>
      <c r="AF697" t="s">
        <v>109</v>
      </c>
      <c r="AG697">
        <v>47</v>
      </c>
      <c r="AH697">
        <v>7</v>
      </c>
      <c r="AI697">
        <v>6</v>
      </c>
      <c r="AJ697">
        <v>13</v>
      </c>
      <c r="AK697">
        <v>-4</v>
      </c>
      <c r="AL697">
        <v>13</v>
      </c>
      <c r="AM697">
        <v>6</v>
      </c>
      <c r="AN697">
        <v>0</v>
      </c>
      <c r="AO697">
        <v>1</v>
      </c>
      <c r="AP697">
        <v>1</v>
      </c>
      <c r="AQ697">
        <v>6</v>
      </c>
      <c r="AR697">
        <v>0</v>
      </c>
      <c r="AS697">
        <v>0</v>
      </c>
      <c r="AT697">
        <v>38</v>
      </c>
      <c r="AU697" s="11">
        <v>45765</v>
      </c>
      <c r="AV697">
        <v>75</v>
      </c>
      <c r="AW697" s="12">
        <v>19.839583333333334</v>
      </c>
      <c r="AX697" s="13">
        <v>0.42222222222222222</v>
      </c>
      <c r="AY697">
        <v>175</v>
      </c>
      <c r="AZ697">
        <v>104</v>
      </c>
      <c r="BA697" t="s">
        <v>826</v>
      </c>
      <c r="BB697">
        <v>25</v>
      </c>
      <c r="BC697">
        <v>70</v>
      </c>
      <c r="BD697">
        <v>3</v>
      </c>
      <c r="BE697">
        <v>16</v>
      </c>
      <c r="BH697" t="s">
        <v>967</v>
      </c>
      <c r="BI697">
        <v>30</v>
      </c>
      <c r="BJ697" t="s">
        <v>191</v>
      </c>
      <c r="BK697" t="s">
        <v>124</v>
      </c>
      <c r="BL697">
        <v>51</v>
      </c>
      <c r="BM697">
        <v>5</v>
      </c>
      <c r="BN697">
        <v>5</v>
      </c>
      <c r="BO697">
        <v>10</v>
      </c>
      <c r="BP697">
        <v>-8</v>
      </c>
      <c r="BQ697">
        <v>0</v>
      </c>
      <c r="BR697">
        <v>1</v>
      </c>
      <c r="BS697">
        <v>0</v>
      </c>
      <c r="BT697">
        <v>0</v>
      </c>
      <c r="BU697">
        <v>1</v>
      </c>
      <c r="BV697">
        <v>5</v>
      </c>
      <c r="BW697">
        <v>0</v>
      </c>
      <c r="BX697">
        <v>0</v>
      </c>
      <c r="BY697">
        <v>52</v>
      </c>
      <c r="BZ697" s="11">
        <v>45817</v>
      </c>
      <c r="CA697">
        <v>96</v>
      </c>
      <c r="CB697" s="12">
        <v>25.702777777777779</v>
      </c>
      <c r="CC697" s="13">
        <v>0.50416666666666665</v>
      </c>
      <c r="CD697">
        <v>5</v>
      </c>
      <c r="CE697">
        <v>12</v>
      </c>
      <c r="CF697" s="11">
        <v>45776</v>
      </c>
      <c r="CG697">
        <v>23</v>
      </c>
      <c r="CH697">
        <v>93</v>
      </c>
      <c r="CI697">
        <v>6</v>
      </c>
      <c r="CJ697">
        <v>3</v>
      </c>
    </row>
    <row r="698" spans="28:89" x14ac:dyDescent="0.3">
      <c r="AB698">
        <v>493</v>
      </c>
      <c r="AC698" t="s">
        <v>825</v>
      </c>
      <c r="AD698">
        <v>29</v>
      </c>
      <c r="AE698" t="s">
        <v>170</v>
      </c>
      <c r="AF698" t="s">
        <v>109</v>
      </c>
      <c r="AG698">
        <v>11</v>
      </c>
      <c r="AH698">
        <v>0</v>
      </c>
      <c r="AI698">
        <v>1</v>
      </c>
      <c r="AJ698">
        <v>1</v>
      </c>
      <c r="AK698">
        <v>0</v>
      </c>
      <c r="AL698">
        <v>2</v>
      </c>
      <c r="AM698">
        <v>0</v>
      </c>
      <c r="AN698">
        <v>0</v>
      </c>
      <c r="AO698">
        <v>0</v>
      </c>
      <c r="AP698">
        <v>0</v>
      </c>
      <c r="AQ698">
        <v>1</v>
      </c>
      <c r="AR698">
        <v>0</v>
      </c>
      <c r="AS698">
        <v>0</v>
      </c>
      <c r="AT698">
        <v>15</v>
      </c>
      <c r="AU698" s="11" t="s">
        <v>132</v>
      </c>
      <c r="AV698">
        <v>27</v>
      </c>
      <c r="AW698" s="12">
        <v>4.5506944444444448</v>
      </c>
      <c r="AX698" s="13">
        <v>0.41388888888888892</v>
      </c>
      <c r="AY698">
        <v>38</v>
      </c>
      <c r="AZ698">
        <v>47</v>
      </c>
      <c r="BA698" t="s">
        <v>420</v>
      </c>
      <c r="BB698">
        <v>8</v>
      </c>
      <c r="BC698">
        <v>28</v>
      </c>
      <c r="BD698">
        <v>3</v>
      </c>
      <c r="BE698">
        <v>2</v>
      </c>
      <c r="BH698" t="s">
        <v>880</v>
      </c>
      <c r="BI698">
        <v>23</v>
      </c>
      <c r="BJ698" t="s">
        <v>246</v>
      </c>
      <c r="BK698" t="s">
        <v>126</v>
      </c>
      <c r="BL698">
        <v>30</v>
      </c>
      <c r="BM698">
        <v>1</v>
      </c>
      <c r="BN698">
        <v>9</v>
      </c>
      <c r="BO698">
        <v>10</v>
      </c>
      <c r="BP698">
        <v>2</v>
      </c>
      <c r="BQ698">
        <v>75</v>
      </c>
      <c r="BR698">
        <v>3</v>
      </c>
      <c r="BS698">
        <v>0</v>
      </c>
      <c r="BT698">
        <v>0</v>
      </c>
      <c r="BU698">
        <v>0</v>
      </c>
      <c r="BV698">
        <v>8</v>
      </c>
      <c r="BW698">
        <v>1</v>
      </c>
      <c r="BX698">
        <v>0</v>
      </c>
      <c r="BY698">
        <v>31</v>
      </c>
      <c r="BZ698" s="11">
        <v>45691</v>
      </c>
      <c r="CA698">
        <v>74</v>
      </c>
      <c r="CB698" s="12">
        <v>23.186805555555555</v>
      </c>
      <c r="CC698" s="13">
        <v>0.7729166666666667</v>
      </c>
      <c r="CD698">
        <v>0</v>
      </c>
      <c r="CE698">
        <v>0</v>
      </c>
      <c r="CG698">
        <v>46</v>
      </c>
      <c r="CH698">
        <v>94</v>
      </c>
      <c r="CI698">
        <v>7</v>
      </c>
      <c r="CJ698">
        <v>8</v>
      </c>
    </row>
    <row r="699" spans="28:89" x14ac:dyDescent="0.3">
      <c r="AB699">
        <v>494</v>
      </c>
      <c r="AC699" t="s">
        <v>827</v>
      </c>
      <c r="AD699">
        <v>26</v>
      </c>
      <c r="AE699" t="s">
        <v>160</v>
      </c>
      <c r="AF699" t="s">
        <v>126</v>
      </c>
      <c r="AG699">
        <v>47</v>
      </c>
      <c r="AH699">
        <v>2</v>
      </c>
      <c r="AI699">
        <v>12</v>
      </c>
      <c r="AJ699">
        <v>14</v>
      </c>
      <c r="AK699">
        <v>8</v>
      </c>
      <c r="AL699">
        <v>18</v>
      </c>
      <c r="AM699">
        <v>2</v>
      </c>
      <c r="AN699">
        <v>0</v>
      </c>
      <c r="AO699">
        <v>0</v>
      </c>
      <c r="AP699">
        <v>0</v>
      </c>
      <c r="AQ699">
        <v>12</v>
      </c>
      <c r="AR699">
        <v>0</v>
      </c>
      <c r="AS699">
        <v>0</v>
      </c>
      <c r="AT699">
        <v>39</v>
      </c>
      <c r="AU699" s="11">
        <v>45662</v>
      </c>
      <c r="AV699">
        <v>98</v>
      </c>
      <c r="AW699" s="12">
        <v>31.798611111111111</v>
      </c>
      <c r="AX699" s="13">
        <v>0.67638888888888893</v>
      </c>
      <c r="AY699">
        <v>0</v>
      </c>
      <c r="AZ699">
        <v>0</v>
      </c>
      <c r="BB699">
        <v>46</v>
      </c>
      <c r="BC699">
        <v>19</v>
      </c>
      <c r="BD699">
        <v>10</v>
      </c>
      <c r="BE699">
        <v>34</v>
      </c>
      <c r="BH699" t="s">
        <v>1103</v>
      </c>
      <c r="BI699">
        <v>28</v>
      </c>
      <c r="BJ699" t="s">
        <v>236</v>
      </c>
      <c r="BK699" t="s">
        <v>126</v>
      </c>
      <c r="BL699">
        <v>82</v>
      </c>
      <c r="BM699">
        <v>1</v>
      </c>
      <c r="BN699">
        <v>9</v>
      </c>
      <c r="BO699">
        <v>10</v>
      </c>
      <c r="BP699">
        <v>-9</v>
      </c>
      <c r="BQ699">
        <v>22</v>
      </c>
      <c r="BR699">
        <v>3</v>
      </c>
      <c r="BS699">
        <v>0</v>
      </c>
      <c r="BT699">
        <v>0</v>
      </c>
      <c r="BU699">
        <v>0</v>
      </c>
      <c r="BV699">
        <v>9</v>
      </c>
      <c r="BW699">
        <v>0</v>
      </c>
      <c r="BX699">
        <v>0</v>
      </c>
      <c r="BY699">
        <v>41</v>
      </c>
      <c r="BZ699" s="11">
        <v>45749</v>
      </c>
      <c r="CA699">
        <v>110</v>
      </c>
      <c r="CB699" s="12">
        <v>45.176388888888887</v>
      </c>
      <c r="CC699" s="13">
        <v>0.55069444444444449</v>
      </c>
      <c r="CD699">
        <v>0</v>
      </c>
      <c r="CE699">
        <v>0</v>
      </c>
      <c r="CG699">
        <v>87</v>
      </c>
      <c r="CH699">
        <v>189</v>
      </c>
      <c r="CI699">
        <v>8</v>
      </c>
      <c r="CJ699">
        <v>22</v>
      </c>
    </row>
    <row r="700" spans="28:89" x14ac:dyDescent="0.3">
      <c r="AB700">
        <v>494</v>
      </c>
      <c r="AC700" t="s">
        <v>827</v>
      </c>
      <c r="AD700">
        <v>26</v>
      </c>
      <c r="AE700" t="s">
        <v>317</v>
      </c>
      <c r="AF700" t="s">
        <v>126</v>
      </c>
      <c r="AG700">
        <v>5</v>
      </c>
      <c r="AH700">
        <v>0</v>
      </c>
      <c r="AI700">
        <v>1</v>
      </c>
      <c r="AJ700">
        <v>1</v>
      </c>
      <c r="AK700">
        <v>0</v>
      </c>
      <c r="AL700">
        <v>2</v>
      </c>
      <c r="AM700">
        <v>0</v>
      </c>
      <c r="AN700">
        <v>0</v>
      </c>
      <c r="AO700">
        <v>0</v>
      </c>
      <c r="AP700">
        <v>0</v>
      </c>
      <c r="AQ700">
        <v>1</v>
      </c>
      <c r="AR700">
        <v>0</v>
      </c>
      <c r="AS700">
        <v>0</v>
      </c>
      <c r="AT700">
        <v>3</v>
      </c>
      <c r="AU700" s="11" t="s">
        <v>132</v>
      </c>
      <c r="AV700">
        <v>12</v>
      </c>
      <c r="AW700" s="12">
        <v>2.8326388888888889</v>
      </c>
      <c r="AX700" s="13">
        <v>0.56666666666666665</v>
      </c>
      <c r="AY700">
        <v>0</v>
      </c>
      <c r="AZ700">
        <v>0</v>
      </c>
      <c r="BB700">
        <v>7</v>
      </c>
      <c r="BC700">
        <v>0</v>
      </c>
      <c r="BD700">
        <v>1</v>
      </c>
      <c r="BE700">
        <v>4</v>
      </c>
      <c r="BH700" t="s">
        <v>1609</v>
      </c>
      <c r="BI700">
        <v>34</v>
      </c>
      <c r="BJ700" t="s">
        <v>112</v>
      </c>
      <c r="BK700" t="s">
        <v>109</v>
      </c>
      <c r="BL700">
        <v>28</v>
      </c>
      <c r="BM700">
        <v>5</v>
      </c>
      <c r="BN700">
        <v>5</v>
      </c>
      <c r="BO700">
        <v>10</v>
      </c>
      <c r="BP700">
        <v>-1</v>
      </c>
      <c r="BQ700">
        <v>36</v>
      </c>
      <c r="BR700">
        <v>5</v>
      </c>
      <c r="BS700">
        <v>0</v>
      </c>
      <c r="BT700">
        <v>0</v>
      </c>
      <c r="BU700">
        <v>2</v>
      </c>
      <c r="BV700">
        <v>4</v>
      </c>
      <c r="BW700">
        <v>1</v>
      </c>
      <c r="BX700">
        <v>0</v>
      </c>
      <c r="BY700">
        <v>48</v>
      </c>
      <c r="BZ700" s="11">
        <v>45757</v>
      </c>
      <c r="CA700">
        <v>74</v>
      </c>
      <c r="CB700" s="12">
        <v>11.911805555555555</v>
      </c>
      <c r="CC700" s="13">
        <v>0.42569444444444443</v>
      </c>
      <c r="CD700">
        <v>15</v>
      </c>
      <c r="CE700">
        <v>9</v>
      </c>
      <c r="CF700" t="s">
        <v>1064</v>
      </c>
      <c r="CG700">
        <v>17</v>
      </c>
      <c r="CH700">
        <v>17</v>
      </c>
      <c r="CI700">
        <v>2</v>
      </c>
      <c r="CJ700">
        <v>10</v>
      </c>
    </row>
    <row r="701" spans="28:89" x14ac:dyDescent="0.3">
      <c r="AB701">
        <v>494</v>
      </c>
      <c r="AC701" t="s">
        <v>827</v>
      </c>
      <c r="AD701">
        <v>26</v>
      </c>
      <c r="AE701" t="s">
        <v>152</v>
      </c>
      <c r="AF701" t="s">
        <v>126</v>
      </c>
      <c r="AG701">
        <v>42</v>
      </c>
      <c r="AH701">
        <v>2</v>
      </c>
      <c r="AI701">
        <v>11</v>
      </c>
      <c r="AJ701">
        <v>13</v>
      </c>
      <c r="AK701">
        <v>8</v>
      </c>
      <c r="AL701">
        <v>16</v>
      </c>
      <c r="AM701">
        <v>2</v>
      </c>
      <c r="AN701">
        <v>0</v>
      </c>
      <c r="AO701">
        <v>0</v>
      </c>
      <c r="AP701">
        <v>0</v>
      </c>
      <c r="AQ701">
        <v>11</v>
      </c>
      <c r="AR701">
        <v>0</v>
      </c>
      <c r="AS701">
        <v>0</v>
      </c>
      <c r="AT701">
        <v>36</v>
      </c>
      <c r="AU701" s="11">
        <v>45813</v>
      </c>
      <c r="AV701">
        <v>86</v>
      </c>
      <c r="AW701" s="12">
        <v>28.96597222222222</v>
      </c>
      <c r="AX701" s="13">
        <v>0.68958333333333333</v>
      </c>
      <c r="AY701">
        <v>0</v>
      </c>
      <c r="AZ701">
        <v>0</v>
      </c>
      <c r="BB701">
        <v>39</v>
      </c>
      <c r="BC701">
        <v>19</v>
      </c>
      <c r="BD701">
        <v>9</v>
      </c>
      <c r="BE701">
        <v>30</v>
      </c>
      <c r="BH701" t="s">
        <v>1610</v>
      </c>
      <c r="BI701">
        <v>38</v>
      </c>
      <c r="BJ701" t="s">
        <v>215</v>
      </c>
      <c r="BK701" t="s">
        <v>126</v>
      </c>
      <c r="BL701">
        <v>36</v>
      </c>
      <c r="BM701">
        <v>0</v>
      </c>
      <c r="BN701">
        <v>10</v>
      </c>
      <c r="BO701">
        <v>10</v>
      </c>
      <c r="BP701">
        <v>-4</v>
      </c>
      <c r="BQ701">
        <v>6</v>
      </c>
      <c r="BR701">
        <v>1</v>
      </c>
      <c r="BS701">
        <v>0</v>
      </c>
      <c r="BT701">
        <v>0</v>
      </c>
      <c r="BU701">
        <v>0</v>
      </c>
      <c r="BV701">
        <v>8</v>
      </c>
      <c r="BW701">
        <v>2</v>
      </c>
      <c r="BX701">
        <v>0</v>
      </c>
      <c r="BY701">
        <v>32</v>
      </c>
      <c r="BZ701" t="s">
        <v>132</v>
      </c>
      <c r="CA701">
        <v>80</v>
      </c>
      <c r="CB701" s="12">
        <v>22.212500000000002</v>
      </c>
      <c r="CC701" s="13">
        <v>0.61736111111111114</v>
      </c>
      <c r="CD701">
        <v>0</v>
      </c>
      <c r="CE701">
        <v>0</v>
      </c>
      <c r="CG701">
        <v>41</v>
      </c>
      <c r="CH701">
        <v>27</v>
      </c>
      <c r="CI701">
        <v>3</v>
      </c>
      <c r="CJ701">
        <v>12</v>
      </c>
    </row>
    <row r="702" spans="28:89" x14ac:dyDescent="0.3">
      <c r="AB702">
        <v>495</v>
      </c>
      <c r="AC702" t="s">
        <v>828</v>
      </c>
      <c r="AD702">
        <v>24</v>
      </c>
      <c r="AE702" t="s">
        <v>160</v>
      </c>
      <c r="AF702" t="s">
        <v>126</v>
      </c>
      <c r="AG702">
        <v>34</v>
      </c>
      <c r="AH702">
        <v>4</v>
      </c>
      <c r="AI702">
        <v>10</v>
      </c>
      <c r="AJ702">
        <v>14</v>
      </c>
      <c r="AK702">
        <v>-6</v>
      </c>
      <c r="AL702">
        <v>10</v>
      </c>
      <c r="AM702">
        <v>3</v>
      </c>
      <c r="AN702">
        <v>1</v>
      </c>
      <c r="AO702">
        <v>0</v>
      </c>
      <c r="AP702">
        <v>0</v>
      </c>
      <c r="AQ702">
        <v>5</v>
      </c>
      <c r="AR702">
        <v>5</v>
      </c>
      <c r="AS702">
        <v>0</v>
      </c>
      <c r="AT702">
        <v>39</v>
      </c>
      <c r="AU702" s="11">
        <v>45726</v>
      </c>
      <c r="AV702">
        <v>101</v>
      </c>
      <c r="AW702" s="12">
        <v>19.713888888888889</v>
      </c>
      <c r="AX702" s="13">
        <v>0.57986111111111105</v>
      </c>
      <c r="AY702">
        <v>0</v>
      </c>
      <c r="AZ702">
        <v>0</v>
      </c>
      <c r="BB702">
        <v>19</v>
      </c>
      <c r="BC702">
        <v>13</v>
      </c>
      <c r="BD702">
        <v>4</v>
      </c>
      <c r="BE702">
        <v>21</v>
      </c>
      <c r="BH702" t="s">
        <v>1245</v>
      </c>
      <c r="BI702">
        <v>25</v>
      </c>
      <c r="BJ702" t="s">
        <v>139</v>
      </c>
      <c r="BK702" t="s">
        <v>124</v>
      </c>
      <c r="BL702">
        <v>45</v>
      </c>
      <c r="BM702">
        <v>2</v>
      </c>
      <c r="BN702">
        <v>8</v>
      </c>
      <c r="BO702">
        <v>10</v>
      </c>
      <c r="BP702">
        <v>-3</v>
      </c>
      <c r="BQ702">
        <v>81</v>
      </c>
      <c r="BR702">
        <v>1</v>
      </c>
      <c r="BS702">
        <v>0</v>
      </c>
      <c r="BT702">
        <v>0</v>
      </c>
      <c r="BU702">
        <v>0</v>
      </c>
      <c r="BV702">
        <v>7</v>
      </c>
      <c r="BW702">
        <v>0</v>
      </c>
      <c r="BX702">
        <v>1</v>
      </c>
      <c r="BY702">
        <v>26</v>
      </c>
      <c r="BZ702" s="11">
        <v>45845</v>
      </c>
      <c r="CA702">
        <v>60</v>
      </c>
      <c r="CB702" s="12">
        <v>23.695833333333336</v>
      </c>
      <c r="CC702" s="13">
        <v>0.52638888888888891</v>
      </c>
      <c r="CD702">
        <v>13</v>
      </c>
      <c r="CE702">
        <v>28</v>
      </c>
      <c r="CF702" s="11">
        <v>45869</v>
      </c>
      <c r="CG702">
        <v>47</v>
      </c>
      <c r="CH702">
        <v>47</v>
      </c>
      <c r="CI702">
        <v>5</v>
      </c>
      <c r="CJ702">
        <v>13</v>
      </c>
    </row>
    <row r="703" spans="28:89" x14ac:dyDescent="0.3">
      <c r="AB703">
        <v>495</v>
      </c>
      <c r="AC703" t="s">
        <v>828</v>
      </c>
      <c r="AD703">
        <v>24</v>
      </c>
      <c r="AE703" t="s">
        <v>170</v>
      </c>
      <c r="AF703" t="s">
        <v>126</v>
      </c>
      <c r="AG703">
        <v>18</v>
      </c>
      <c r="AH703">
        <v>2</v>
      </c>
      <c r="AI703">
        <v>4</v>
      </c>
      <c r="AJ703">
        <v>6</v>
      </c>
      <c r="AK703">
        <v>-4</v>
      </c>
      <c r="AL703">
        <v>6</v>
      </c>
      <c r="AM703">
        <v>2</v>
      </c>
      <c r="AN703">
        <v>0</v>
      </c>
      <c r="AO703">
        <v>0</v>
      </c>
      <c r="AP703">
        <v>0</v>
      </c>
      <c r="AQ703">
        <v>1</v>
      </c>
      <c r="AR703">
        <v>3</v>
      </c>
      <c r="AS703">
        <v>0</v>
      </c>
      <c r="AT703">
        <v>21</v>
      </c>
      <c r="AU703" s="11">
        <v>45786</v>
      </c>
      <c r="AV703">
        <v>53</v>
      </c>
      <c r="AW703" s="12">
        <v>9.6319444444444446</v>
      </c>
      <c r="AX703" s="13">
        <v>0.53541666666666665</v>
      </c>
      <c r="AY703">
        <v>0</v>
      </c>
      <c r="AZ703">
        <v>0</v>
      </c>
      <c r="BB703">
        <v>10</v>
      </c>
      <c r="BC703">
        <v>6</v>
      </c>
      <c r="BD703">
        <v>4</v>
      </c>
      <c r="BE703">
        <v>8</v>
      </c>
      <c r="BH703" t="s">
        <v>401</v>
      </c>
      <c r="BI703">
        <v>23</v>
      </c>
      <c r="BJ703" t="s">
        <v>1456</v>
      </c>
      <c r="BK703" t="s">
        <v>109</v>
      </c>
      <c r="BL703">
        <v>33</v>
      </c>
      <c r="BM703">
        <v>3</v>
      </c>
      <c r="BN703">
        <v>7</v>
      </c>
      <c r="BO703">
        <v>10</v>
      </c>
      <c r="BP703">
        <v>-2</v>
      </c>
      <c r="BQ703">
        <v>10</v>
      </c>
      <c r="BR703">
        <v>5</v>
      </c>
      <c r="BS703">
        <v>0</v>
      </c>
      <c r="BT703">
        <v>0</v>
      </c>
      <c r="BU703">
        <v>0</v>
      </c>
      <c r="BV703">
        <v>6</v>
      </c>
      <c r="BW703">
        <v>1</v>
      </c>
      <c r="BX703">
        <v>0</v>
      </c>
      <c r="BY703">
        <v>66</v>
      </c>
      <c r="BZ703" s="11">
        <v>45781</v>
      </c>
      <c r="CA703">
        <v>119</v>
      </c>
      <c r="CB703" s="12">
        <v>23.393750000000001</v>
      </c>
      <c r="CC703" s="13">
        <v>0.7090277777777777</v>
      </c>
      <c r="CD703">
        <v>208</v>
      </c>
      <c r="CE703">
        <v>210</v>
      </c>
      <c r="CF703" t="s">
        <v>241</v>
      </c>
      <c r="CG703">
        <v>15</v>
      </c>
      <c r="CH703">
        <v>17</v>
      </c>
      <c r="CI703">
        <v>9</v>
      </c>
      <c r="CJ703">
        <v>8</v>
      </c>
    </row>
    <row r="704" spans="28:89" x14ac:dyDescent="0.3">
      <c r="AB704">
        <v>495</v>
      </c>
      <c r="AC704" t="s">
        <v>828</v>
      </c>
      <c r="AD704">
        <v>24</v>
      </c>
      <c r="AE704" t="s">
        <v>310</v>
      </c>
      <c r="AF704" t="s">
        <v>126</v>
      </c>
      <c r="AG704">
        <v>16</v>
      </c>
      <c r="AH704">
        <v>2</v>
      </c>
      <c r="AI704">
        <v>6</v>
      </c>
      <c r="AJ704">
        <v>8</v>
      </c>
      <c r="AK704">
        <v>-2</v>
      </c>
      <c r="AL704">
        <v>4</v>
      </c>
      <c r="AM704">
        <v>1</v>
      </c>
      <c r="AN704">
        <v>1</v>
      </c>
      <c r="AO704">
        <v>0</v>
      </c>
      <c r="AP704">
        <v>0</v>
      </c>
      <c r="AQ704">
        <v>4</v>
      </c>
      <c r="AR704">
        <v>2</v>
      </c>
      <c r="AS704">
        <v>0</v>
      </c>
      <c r="AT704">
        <v>18</v>
      </c>
      <c r="AU704" s="11">
        <v>45668</v>
      </c>
      <c r="AV704">
        <v>48</v>
      </c>
      <c r="AW704" s="12">
        <v>10.081944444444444</v>
      </c>
      <c r="AX704" s="13">
        <v>0.62986111111111109</v>
      </c>
      <c r="AY704">
        <v>0</v>
      </c>
      <c r="AZ704">
        <v>0</v>
      </c>
      <c r="BB704">
        <v>9</v>
      </c>
      <c r="BC704">
        <v>7</v>
      </c>
      <c r="BD704">
        <v>0</v>
      </c>
      <c r="BE704">
        <v>13</v>
      </c>
      <c r="BH704" t="s">
        <v>1252</v>
      </c>
      <c r="BI704">
        <v>30</v>
      </c>
      <c r="BJ704" t="s">
        <v>120</v>
      </c>
      <c r="BK704" t="s">
        <v>126</v>
      </c>
      <c r="BL704">
        <v>41</v>
      </c>
      <c r="BM704">
        <v>2</v>
      </c>
      <c r="BN704">
        <v>8</v>
      </c>
      <c r="BO704">
        <v>10</v>
      </c>
      <c r="BP704">
        <v>-8</v>
      </c>
      <c r="BQ704">
        <v>18</v>
      </c>
      <c r="BR704">
        <v>0</v>
      </c>
      <c r="BS704">
        <v>0</v>
      </c>
      <c r="BT704">
        <v>0</v>
      </c>
      <c r="BU704">
        <v>0</v>
      </c>
      <c r="BV704">
        <v>7</v>
      </c>
      <c r="BW704">
        <v>1</v>
      </c>
      <c r="BX704">
        <v>0</v>
      </c>
      <c r="BY704">
        <v>67</v>
      </c>
      <c r="BZ704" t="s">
        <v>339</v>
      </c>
      <c r="CA704">
        <v>134</v>
      </c>
      <c r="CB704" s="12">
        <v>27.773611111111112</v>
      </c>
      <c r="CC704" s="13">
        <v>0.67708333333333337</v>
      </c>
      <c r="CD704">
        <v>0</v>
      </c>
      <c r="CE704">
        <v>0</v>
      </c>
      <c r="CG704">
        <v>54</v>
      </c>
      <c r="CH704">
        <v>17</v>
      </c>
      <c r="CI704">
        <v>11</v>
      </c>
      <c r="CJ704">
        <v>14</v>
      </c>
    </row>
    <row r="705" spans="28:89" x14ac:dyDescent="0.3">
      <c r="AB705">
        <v>496</v>
      </c>
      <c r="AC705" t="s">
        <v>830</v>
      </c>
      <c r="AD705">
        <v>30</v>
      </c>
      <c r="AE705" t="s">
        <v>160</v>
      </c>
      <c r="AF705" t="s">
        <v>126</v>
      </c>
      <c r="AG705">
        <v>73</v>
      </c>
      <c r="AH705">
        <v>1</v>
      </c>
      <c r="AI705">
        <v>13</v>
      </c>
      <c r="AJ705">
        <v>14</v>
      </c>
      <c r="AK705">
        <v>-5</v>
      </c>
      <c r="AL705">
        <v>64</v>
      </c>
      <c r="AM705">
        <v>1</v>
      </c>
      <c r="AN705">
        <v>0</v>
      </c>
      <c r="AO705">
        <v>0</v>
      </c>
      <c r="AP705">
        <v>0</v>
      </c>
      <c r="AQ705">
        <v>13</v>
      </c>
      <c r="AR705">
        <v>0</v>
      </c>
      <c r="AS705">
        <v>0</v>
      </c>
      <c r="AT705">
        <v>106</v>
      </c>
      <c r="AU705" t="s">
        <v>831</v>
      </c>
      <c r="AV705">
        <v>254</v>
      </c>
      <c r="AW705" s="12">
        <v>62.269444444444446</v>
      </c>
      <c r="AX705" s="13">
        <v>0.85277777777777775</v>
      </c>
      <c r="AY705">
        <v>0</v>
      </c>
      <c r="AZ705">
        <v>0</v>
      </c>
      <c r="BB705">
        <v>201</v>
      </c>
      <c r="BC705">
        <v>156</v>
      </c>
      <c r="BD705">
        <v>29</v>
      </c>
      <c r="BE705">
        <v>85</v>
      </c>
      <c r="BH705" t="s">
        <v>1061</v>
      </c>
      <c r="BI705">
        <v>20</v>
      </c>
      <c r="BJ705" t="s">
        <v>189</v>
      </c>
      <c r="BK705" t="s">
        <v>126</v>
      </c>
      <c r="BL705">
        <v>43</v>
      </c>
      <c r="BM705">
        <v>1</v>
      </c>
      <c r="BN705">
        <v>9</v>
      </c>
      <c r="BO705">
        <v>10</v>
      </c>
      <c r="BP705">
        <v>-2</v>
      </c>
      <c r="BQ705">
        <v>6</v>
      </c>
      <c r="BR705">
        <v>2</v>
      </c>
      <c r="BS705">
        <v>0</v>
      </c>
      <c r="BT705">
        <v>0</v>
      </c>
      <c r="BU705">
        <v>1</v>
      </c>
      <c r="BV705">
        <v>9</v>
      </c>
      <c r="BW705">
        <v>0</v>
      </c>
      <c r="BX705">
        <v>0</v>
      </c>
      <c r="BY705">
        <v>38</v>
      </c>
      <c r="BZ705" s="11">
        <v>45810</v>
      </c>
      <c r="CA705">
        <v>94</v>
      </c>
      <c r="CB705" s="12">
        <v>26.154166666666669</v>
      </c>
      <c r="CC705" s="13">
        <v>0.60833333333333328</v>
      </c>
      <c r="CD705">
        <v>0</v>
      </c>
      <c r="CE705">
        <v>0</v>
      </c>
      <c r="CG705">
        <v>45</v>
      </c>
      <c r="CH705">
        <v>23</v>
      </c>
      <c r="CI705">
        <v>10</v>
      </c>
      <c r="CJ705">
        <v>20</v>
      </c>
    </row>
    <row r="706" spans="28:89" x14ac:dyDescent="0.3">
      <c r="AB706">
        <v>496</v>
      </c>
      <c r="AC706" t="s">
        <v>830</v>
      </c>
      <c r="AD706">
        <v>30</v>
      </c>
      <c r="AE706" t="s">
        <v>152</v>
      </c>
      <c r="AF706" t="s">
        <v>126</v>
      </c>
      <c r="AG706">
        <v>24</v>
      </c>
      <c r="AH706">
        <v>0</v>
      </c>
      <c r="AI706">
        <v>6</v>
      </c>
      <c r="AJ706">
        <v>6</v>
      </c>
      <c r="AK706">
        <v>-3</v>
      </c>
      <c r="AL706">
        <v>22</v>
      </c>
      <c r="AM706">
        <v>0</v>
      </c>
      <c r="AN706">
        <v>0</v>
      </c>
      <c r="AO706">
        <v>0</v>
      </c>
      <c r="AP706">
        <v>0</v>
      </c>
      <c r="AQ706">
        <v>6</v>
      </c>
      <c r="AR706">
        <v>0</v>
      </c>
      <c r="AS706">
        <v>0</v>
      </c>
      <c r="AT706">
        <v>46</v>
      </c>
      <c r="AU706" s="11" t="s">
        <v>132</v>
      </c>
      <c r="AV706">
        <v>88</v>
      </c>
      <c r="AW706" s="12">
        <v>20.006944444444446</v>
      </c>
      <c r="AX706" s="13">
        <v>0.83333333333333337</v>
      </c>
      <c r="AY706">
        <v>0</v>
      </c>
      <c r="AZ706">
        <v>0</v>
      </c>
      <c r="BB706">
        <v>68</v>
      </c>
      <c r="BC706">
        <v>39</v>
      </c>
      <c r="BD706">
        <v>6</v>
      </c>
      <c r="BE706">
        <v>23</v>
      </c>
      <c r="BH706" t="s">
        <v>817</v>
      </c>
      <c r="BI706">
        <v>24</v>
      </c>
      <c r="BJ706" t="s">
        <v>193</v>
      </c>
      <c r="BK706" t="s">
        <v>109</v>
      </c>
      <c r="BL706">
        <v>63</v>
      </c>
      <c r="BM706">
        <v>5</v>
      </c>
      <c r="BN706">
        <v>5</v>
      </c>
      <c r="BO706">
        <v>10</v>
      </c>
      <c r="BP706">
        <v>-13</v>
      </c>
      <c r="BQ706">
        <v>26</v>
      </c>
      <c r="BR706">
        <v>2</v>
      </c>
      <c r="BS706">
        <v>1</v>
      </c>
      <c r="BT706">
        <v>0</v>
      </c>
      <c r="BU706">
        <v>0</v>
      </c>
      <c r="BV706">
        <v>5</v>
      </c>
      <c r="BW706">
        <v>0</v>
      </c>
      <c r="BX706">
        <v>0</v>
      </c>
      <c r="BY706">
        <v>60</v>
      </c>
      <c r="BZ706" s="11">
        <v>45724</v>
      </c>
      <c r="CA706">
        <v>90</v>
      </c>
      <c r="CB706" s="12">
        <v>20.276388888888889</v>
      </c>
      <c r="CC706" s="13">
        <v>0.3215277777777778</v>
      </c>
      <c r="CD706">
        <v>190</v>
      </c>
      <c r="CE706">
        <v>159</v>
      </c>
      <c r="CF706" t="s">
        <v>473</v>
      </c>
      <c r="CG706">
        <v>31</v>
      </c>
      <c r="CH706">
        <v>126</v>
      </c>
      <c r="CI706">
        <v>13</v>
      </c>
      <c r="CJ706">
        <v>15</v>
      </c>
    </row>
    <row r="707" spans="28:89" x14ac:dyDescent="0.3">
      <c r="AB707">
        <v>496</v>
      </c>
      <c r="AC707" t="s">
        <v>830</v>
      </c>
      <c r="AD707">
        <v>30</v>
      </c>
      <c r="AE707" t="s">
        <v>317</v>
      </c>
      <c r="AF707" t="s">
        <v>126</v>
      </c>
      <c r="AG707">
        <v>49</v>
      </c>
      <c r="AH707">
        <v>1</v>
      </c>
      <c r="AI707">
        <v>7</v>
      </c>
      <c r="AJ707">
        <v>8</v>
      </c>
      <c r="AK707">
        <v>-2</v>
      </c>
      <c r="AL707">
        <v>42</v>
      </c>
      <c r="AM707">
        <v>1</v>
      </c>
      <c r="AN707">
        <v>0</v>
      </c>
      <c r="AO707">
        <v>0</v>
      </c>
      <c r="AP707">
        <v>0</v>
      </c>
      <c r="AQ707">
        <v>7</v>
      </c>
      <c r="AR707">
        <v>0</v>
      </c>
      <c r="AS707">
        <v>0</v>
      </c>
      <c r="AT707">
        <v>60</v>
      </c>
      <c r="AU707" s="11">
        <v>45839</v>
      </c>
      <c r="AV707">
        <v>166</v>
      </c>
      <c r="AW707" s="12">
        <v>42.262499999999996</v>
      </c>
      <c r="AX707" s="13">
        <v>0.86249999999999993</v>
      </c>
      <c r="AY707">
        <v>0</v>
      </c>
      <c r="AZ707">
        <v>0</v>
      </c>
      <c r="BA707" s="11"/>
      <c r="BB707">
        <v>133</v>
      </c>
      <c r="BC707">
        <v>117</v>
      </c>
      <c r="BD707">
        <v>23</v>
      </c>
      <c r="BE707">
        <v>62</v>
      </c>
      <c r="BH707" t="s">
        <v>933</v>
      </c>
      <c r="BI707">
        <v>23</v>
      </c>
      <c r="BJ707" t="s">
        <v>115</v>
      </c>
      <c r="BK707" t="s">
        <v>109</v>
      </c>
      <c r="BL707">
        <v>60</v>
      </c>
      <c r="BM707">
        <v>2</v>
      </c>
      <c r="BN707">
        <v>8</v>
      </c>
      <c r="BO707">
        <v>10</v>
      </c>
      <c r="BP707">
        <v>12</v>
      </c>
      <c r="BQ707">
        <v>17</v>
      </c>
      <c r="BR707">
        <v>2</v>
      </c>
      <c r="BS707">
        <v>0</v>
      </c>
      <c r="BT707">
        <v>0</v>
      </c>
      <c r="BU707">
        <v>0</v>
      </c>
      <c r="BV707">
        <v>8</v>
      </c>
      <c r="BW707">
        <v>0</v>
      </c>
      <c r="BX707">
        <v>0</v>
      </c>
      <c r="BY707">
        <v>43</v>
      </c>
      <c r="BZ707" s="11">
        <v>45842</v>
      </c>
      <c r="CA707">
        <v>97</v>
      </c>
      <c r="CB707" s="12">
        <v>24.552083333333332</v>
      </c>
      <c r="CC707" s="13">
        <v>0.40902777777777777</v>
      </c>
      <c r="CD707">
        <v>7</v>
      </c>
      <c r="CE707">
        <v>9</v>
      </c>
      <c r="CF707" t="s">
        <v>393</v>
      </c>
      <c r="CG707">
        <v>24</v>
      </c>
      <c r="CH707">
        <v>176</v>
      </c>
      <c r="CI707">
        <v>14</v>
      </c>
      <c r="CJ707">
        <v>8</v>
      </c>
    </row>
    <row r="708" spans="28:89" x14ac:dyDescent="0.3">
      <c r="AB708">
        <v>497</v>
      </c>
      <c r="AC708" t="s">
        <v>832</v>
      </c>
      <c r="AD708">
        <v>31</v>
      </c>
      <c r="AE708" t="s">
        <v>193</v>
      </c>
      <c r="AF708" t="s">
        <v>109</v>
      </c>
      <c r="AG708">
        <v>47</v>
      </c>
      <c r="AH708">
        <v>5</v>
      </c>
      <c r="AI708">
        <v>8</v>
      </c>
      <c r="AJ708">
        <v>13</v>
      </c>
      <c r="AK708">
        <v>-2</v>
      </c>
      <c r="AL708">
        <v>39</v>
      </c>
      <c r="AM708">
        <v>5</v>
      </c>
      <c r="AN708">
        <v>0</v>
      </c>
      <c r="AO708">
        <v>0</v>
      </c>
      <c r="AP708">
        <v>0</v>
      </c>
      <c r="AQ708">
        <v>8</v>
      </c>
      <c r="AR708">
        <v>0</v>
      </c>
      <c r="AS708">
        <v>0</v>
      </c>
      <c r="AT708">
        <v>63</v>
      </c>
      <c r="AU708" s="11">
        <v>45907</v>
      </c>
      <c r="AV708">
        <v>116</v>
      </c>
      <c r="AW708" s="12">
        <v>23.290277777777778</v>
      </c>
      <c r="AX708" s="13">
        <v>0.49583333333333335</v>
      </c>
      <c r="AY708">
        <v>1</v>
      </c>
      <c r="AZ708">
        <v>6</v>
      </c>
      <c r="BA708" s="11">
        <v>45730</v>
      </c>
      <c r="BB708">
        <v>24</v>
      </c>
      <c r="BC708">
        <v>80</v>
      </c>
      <c r="BD708">
        <v>5</v>
      </c>
      <c r="BE708">
        <v>23</v>
      </c>
      <c r="BH708" t="s">
        <v>839</v>
      </c>
      <c r="BI708">
        <v>25</v>
      </c>
      <c r="BJ708" t="s">
        <v>108</v>
      </c>
      <c r="BK708" t="s">
        <v>126</v>
      </c>
      <c r="BL708">
        <v>23</v>
      </c>
      <c r="BM708">
        <v>3</v>
      </c>
      <c r="BN708">
        <v>7</v>
      </c>
      <c r="BO708">
        <v>10</v>
      </c>
      <c r="BP708">
        <v>-4</v>
      </c>
      <c r="BQ708">
        <v>22</v>
      </c>
      <c r="BR708">
        <v>1</v>
      </c>
      <c r="BS708">
        <v>0</v>
      </c>
      <c r="BT708">
        <v>0</v>
      </c>
      <c r="BU708">
        <v>1</v>
      </c>
      <c r="BV708">
        <v>6</v>
      </c>
      <c r="BW708">
        <v>1</v>
      </c>
      <c r="BX708">
        <v>0</v>
      </c>
      <c r="BY708">
        <v>31</v>
      </c>
      <c r="BZ708" s="11">
        <v>45847</v>
      </c>
      <c r="CA708">
        <v>74</v>
      </c>
      <c r="CB708" s="12">
        <v>13.63263888888889</v>
      </c>
      <c r="CC708" s="13">
        <v>0.59305555555555556</v>
      </c>
      <c r="CD708">
        <v>0</v>
      </c>
      <c r="CE708">
        <v>0</v>
      </c>
      <c r="CG708">
        <v>22</v>
      </c>
      <c r="CH708">
        <v>14</v>
      </c>
      <c r="CI708">
        <v>8</v>
      </c>
      <c r="CJ708">
        <v>10</v>
      </c>
    </row>
    <row r="709" spans="28:89" x14ac:dyDescent="0.3">
      <c r="AB709">
        <v>498</v>
      </c>
      <c r="AC709" t="s">
        <v>833</v>
      </c>
      <c r="AD709">
        <v>23</v>
      </c>
      <c r="AE709" t="s">
        <v>317</v>
      </c>
      <c r="AF709" t="s">
        <v>126</v>
      </c>
      <c r="AG709">
        <v>51</v>
      </c>
      <c r="AH709">
        <v>4</v>
      </c>
      <c r="AI709">
        <v>9</v>
      </c>
      <c r="AJ709">
        <v>13</v>
      </c>
      <c r="AK709">
        <v>10</v>
      </c>
      <c r="AL709">
        <v>43</v>
      </c>
      <c r="AM709">
        <v>4</v>
      </c>
      <c r="AN709">
        <v>0</v>
      </c>
      <c r="AO709">
        <v>0</v>
      </c>
      <c r="AP709">
        <v>1</v>
      </c>
      <c r="AQ709">
        <v>8</v>
      </c>
      <c r="AR709">
        <v>0</v>
      </c>
      <c r="AS709">
        <v>1</v>
      </c>
      <c r="AT709">
        <v>56</v>
      </c>
      <c r="AU709" s="11">
        <v>45664</v>
      </c>
      <c r="AV709">
        <v>137</v>
      </c>
      <c r="AW709" s="12">
        <v>34.111111111111107</v>
      </c>
      <c r="AX709" s="13">
        <v>0.66875000000000007</v>
      </c>
      <c r="AY709">
        <v>0</v>
      </c>
      <c r="AZ709">
        <v>0</v>
      </c>
      <c r="BB709">
        <v>67</v>
      </c>
      <c r="BC709">
        <v>89</v>
      </c>
      <c r="BD709">
        <v>15</v>
      </c>
      <c r="BE709">
        <v>43</v>
      </c>
      <c r="BH709" t="s">
        <v>1611</v>
      </c>
      <c r="BI709">
        <v>39</v>
      </c>
      <c r="BJ709" t="s">
        <v>108</v>
      </c>
      <c r="BK709" t="s">
        <v>124</v>
      </c>
      <c r="BL709">
        <v>30</v>
      </c>
      <c r="BM709">
        <v>5</v>
      </c>
      <c r="BN709">
        <v>5</v>
      </c>
      <c r="BO709">
        <v>10</v>
      </c>
      <c r="BP709">
        <v>-5</v>
      </c>
      <c r="BQ709">
        <v>63</v>
      </c>
      <c r="BR709">
        <v>5</v>
      </c>
      <c r="BS709">
        <v>0</v>
      </c>
      <c r="BT709">
        <v>0</v>
      </c>
      <c r="BU709">
        <v>1</v>
      </c>
      <c r="BV709">
        <v>3</v>
      </c>
      <c r="BW709">
        <v>2</v>
      </c>
      <c r="BX709">
        <v>0</v>
      </c>
      <c r="BY709">
        <v>50</v>
      </c>
      <c r="BZ709" t="s">
        <v>216</v>
      </c>
      <c r="CA709">
        <v>78</v>
      </c>
      <c r="CB709" s="12">
        <v>16.209027777777777</v>
      </c>
      <c r="CC709" s="13">
        <v>0.54027777777777775</v>
      </c>
      <c r="CD709">
        <v>13</v>
      </c>
      <c r="CE709">
        <v>30</v>
      </c>
      <c r="CF709" t="s">
        <v>1612</v>
      </c>
      <c r="CG709">
        <v>25</v>
      </c>
      <c r="CH709">
        <v>20</v>
      </c>
      <c r="CI709">
        <v>11</v>
      </c>
      <c r="CJ709">
        <v>4</v>
      </c>
    </row>
    <row r="710" spans="28:89" x14ac:dyDescent="0.3">
      <c r="AB710">
        <v>499</v>
      </c>
      <c r="AC710" t="s">
        <v>834</v>
      </c>
      <c r="AD710">
        <v>27</v>
      </c>
      <c r="AE710" t="s">
        <v>236</v>
      </c>
      <c r="AF710" t="s">
        <v>198</v>
      </c>
      <c r="AG710">
        <v>67</v>
      </c>
      <c r="AH710">
        <v>7</v>
      </c>
      <c r="AI710">
        <v>6</v>
      </c>
      <c r="AJ710">
        <v>13</v>
      </c>
      <c r="AK710">
        <v>0</v>
      </c>
      <c r="AL710">
        <v>89</v>
      </c>
      <c r="AM710">
        <v>7</v>
      </c>
      <c r="AN710">
        <v>0</v>
      </c>
      <c r="AO710">
        <v>0</v>
      </c>
      <c r="AP710">
        <v>1</v>
      </c>
      <c r="AQ710">
        <v>6</v>
      </c>
      <c r="AR710">
        <v>0</v>
      </c>
      <c r="AS710">
        <v>0</v>
      </c>
      <c r="AT710">
        <v>56</v>
      </c>
      <c r="AU710" s="11">
        <v>45789</v>
      </c>
      <c r="AV710">
        <v>129</v>
      </c>
      <c r="AW710" s="12">
        <v>30.754861111111111</v>
      </c>
      <c r="AX710" s="13">
        <v>0.45902777777777781</v>
      </c>
      <c r="AY710">
        <v>8</v>
      </c>
      <c r="AZ710">
        <v>10</v>
      </c>
      <c r="BA710" t="s">
        <v>228</v>
      </c>
      <c r="BB710">
        <v>37</v>
      </c>
      <c r="BC710">
        <v>211</v>
      </c>
      <c r="BD710">
        <v>3</v>
      </c>
      <c r="BE710">
        <v>36</v>
      </c>
      <c r="BH710" t="s">
        <v>856</v>
      </c>
      <c r="BI710">
        <v>22</v>
      </c>
      <c r="BJ710" t="s">
        <v>139</v>
      </c>
      <c r="BK710" t="s">
        <v>126</v>
      </c>
      <c r="BL710">
        <v>56</v>
      </c>
      <c r="BM710">
        <v>3</v>
      </c>
      <c r="BN710">
        <v>7</v>
      </c>
      <c r="BO710">
        <v>10</v>
      </c>
      <c r="BP710">
        <v>-3</v>
      </c>
      <c r="BQ710">
        <v>32</v>
      </c>
      <c r="BR710">
        <v>2</v>
      </c>
      <c r="BS710">
        <v>0</v>
      </c>
      <c r="BT710">
        <v>0</v>
      </c>
      <c r="BU710">
        <v>0</v>
      </c>
      <c r="BV710">
        <v>7</v>
      </c>
      <c r="BW710">
        <v>0</v>
      </c>
      <c r="BX710">
        <v>0</v>
      </c>
      <c r="BY710">
        <v>47</v>
      </c>
      <c r="BZ710" s="11">
        <v>45753</v>
      </c>
      <c r="CA710">
        <v>126</v>
      </c>
      <c r="CB710" s="12">
        <v>37.594444444444441</v>
      </c>
      <c r="CC710" s="13">
        <v>0.67152777777777783</v>
      </c>
      <c r="CD710">
        <v>0</v>
      </c>
      <c r="CE710">
        <v>0</v>
      </c>
      <c r="CG710">
        <v>53</v>
      </c>
      <c r="CH710">
        <v>121</v>
      </c>
      <c r="CI710">
        <v>22</v>
      </c>
      <c r="CJ710">
        <v>34</v>
      </c>
    </row>
    <row r="711" spans="28:89" x14ac:dyDescent="0.3">
      <c r="AB711">
        <v>500</v>
      </c>
      <c r="AC711" t="s">
        <v>835</v>
      </c>
      <c r="AD711">
        <v>27</v>
      </c>
      <c r="AE711" t="s">
        <v>181</v>
      </c>
      <c r="AF711" t="s">
        <v>105</v>
      </c>
      <c r="AG711">
        <v>58</v>
      </c>
      <c r="AH711">
        <v>4</v>
      </c>
      <c r="AI711">
        <v>9</v>
      </c>
      <c r="AJ711">
        <v>13</v>
      </c>
      <c r="AK711">
        <v>-7</v>
      </c>
      <c r="AL711">
        <v>14</v>
      </c>
      <c r="AM711">
        <v>3</v>
      </c>
      <c r="AN711">
        <v>0</v>
      </c>
      <c r="AO711">
        <v>1</v>
      </c>
      <c r="AP711">
        <v>0</v>
      </c>
      <c r="AQ711">
        <v>9</v>
      </c>
      <c r="AR711">
        <v>0</v>
      </c>
      <c r="AS711">
        <v>0</v>
      </c>
      <c r="AT711">
        <v>68</v>
      </c>
      <c r="AU711" s="11">
        <v>45905</v>
      </c>
      <c r="AV711">
        <v>136</v>
      </c>
      <c r="AW711" s="12">
        <v>28.828472222222221</v>
      </c>
      <c r="AX711" s="13">
        <v>0.49722222222222223</v>
      </c>
      <c r="AY711">
        <v>33</v>
      </c>
      <c r="AZ711">
        <v>30</v>
      </c>
      <c r="BA711" t="s">
        <v>769</v>
      </c>
      <c r="BB711">
        <v>36</v>
      </c>
      <c r="BC711">
        <v>118</v>
      </c>
      <c r="BD711">
        <v>16</v>
      </c>
      <c r="BE711">
        <v>25</v>
      </c>
      <c r="BH711" t="s">
        <v>829</v>
      </c>
      <c r="BI711">
        <v>25</v>
      </c>
      <c r="BJ711" t="s">
        <v>118</v>
      </c>
      <c r="BK711" t="s">
        <v>126</v>
      </c>
      <c r="BL711">
        <v>25</v>
      </c>
      <c r="BM711">
        <v>1</v>
      </c>
      <c r="BN711">
        <v>9</v>
      </c>
      <c r="BO711">
        <v>10</v>
      </c>
      <c r="BP711">
        <v>3</v>
      </c>
      <c r="BQ711">
        <v>6</v>
      </c>
      <c r="BR711">
        <v>2</v>
      </c>
      <c r="BS711">
        <v>1</v>
      </c>
      <c r="BT711">
        <v>0</v>
      </c>
      <c r="BU711">
        <v>0</v>
      </c>
      <c r="BV711">
        <v>7</v>
      </c>
      <c r="BW711">
        <v>2</v>
      </c>
      <c r="BX711">
        <v>0</v>
      </c>
      <c r="BY711">
        <v>25</v>
      </c>
      <c r="BZ711" t="s">
        <v>530</v>
      </c>
      <c r="CA711">
        <v>66</v>
      </c>
      <c r="CB711" s="12">
        <v>16.68888888888889</v>
      </c>
      <c r="CC711" s="13">
        <v>0.66736111111111107</v>
      </c>
      <c r="CD711">
        <v>0</v>
      </c>
      <c r="CE711">
        <v>0</v>
      </c>
      <c r="CG711">
        <v>28</v>
      </c>
      <c r="CH711">
        <v>34</v>
      </c>
      <c r="CI711">
        <v>11</v>
      </c>
      <c r="CJ711">
        <v>18</v>
      </c>
    </row>
    <row r="712" spans="28:89" x14ac:dyDescent="0.3">
      <c r="AB712">
        <v>501</v>
      </c>
      <c r="AC712" t="s">
        <v>836</v>
      </c>
      <c r="AD712">
        <v>30</v>
      </c>
      <c r="AE712" t="s">
        <v>118</v>
      </c>
      <c r="AF712" t="s">
        <v>109</v>
      </c>
      <c r="AG712">
        <v>59</v>
      </c>
      <c r="AH712">
        <v>5</v>
      </c>
      <c r="AI712">
        <v>8</v>
      </c>
      <c r="AJ712">
        <v>13</v>
      </c>
      <c r="AK712">
        <v>-1</v>
      </c>
      <c r="AL712">
        <v>14</v>
      </c>
      <c r="AM712">
        <v>4</v>
      </c>
      <c r="AN712">
        <v>0</v>
      </c>
      <c r="AO712">
        <v>1</v>
      </c>
      <c r="AP712">
        <v>0</v>
      </c>
      <c r="AQ712">
        <v>7</v>
      </c>
      <c r="AR712">
        <v>0</v>
      </c>
      <c r="AS712">
        <v>1</v>
      </c>
      <c r="AT712">
        <v>45</v>
      </c>
      <c r="AU712" s="11">
        <v>45668</v>
      </c>
      <c r="AV712">
        <v>81</v>
      </c>
      <c r="AW712" s="12">
        <v>30.46597222222222</v>
      </c>
      <c r="AX712" s="13">
        <v>0.51666666666666672</v>
      </c>
      <c r="AY712">
        <v>278</v>
      </c>
      <c r="AZ712">
        <v>265</v>
      </c>
      <c r="BA712" t="s">
        <v>427</v>
      </c>
      <c r="BB712">
        <v>26</v>
      </c>
      <c r="BC712">
        <v>50</v>
      </c>
      <c r="BD712">
        <v>17</v>
      </c>
      <c r="BE712">
        <v>30</v>
      </c>
      <c r="BH712" t="s">
        <v>986</v>
      </c>
      <c r="BI712">
        <v>23</v>
      </c>
      <c r="BJ712" t="s">
        <v>139</v>
      </c>
      <c r="BK712" t="s">
        <v>126</v>
      </c>
      <c r="BL712">
        <v>44</v>
      </c>
      <c r="BM712">
        <v>3</v>
      </c>
      <c r="BN712">
        <v>7</v>
      </c>
      <c r="BO712">
        <v>10</v>
      </c>
      <c r="BP712">
        <v>-7</v>
      </c>
      <c r="BQ712">
        <v>8</v>
      </c>
      <c r="BR712">
        <v>5</v>
      </c>
      <c r="BS712">
        <v>0</v>
      </c>
      <c r="BT712">
        <v>0</v>
      </c>
      <c r="BU712">
        <v>0</v>
      </c>
      <c r="BV712">
        <v>7</v>
      </c>
      <c r="BW712">
        <v>0</v>
      </c>
      <c r="BX712">
        <v>0</v>
      </c>
      <c r="BY712">
        <v>61</v>
      </c>
      <c r="BZ712" s="11">
        <v>45904</v>
      </c>
      <c r="CA712">
        <v>156</v>
      </c>
      <c r="CB712" s="12">
        <v>29.2</v>
      </c>
      <c r="CC712" s="13">
        <v>0.66388888888888886</v>
      </c>
      <c r="CD712">
        <v>0</v>
      </c>
      <c r="CE712">
        <v>0</v>
      </c>
      <c r="CG712">
        <v>49</v>
      </c>
      <c r="CH712">
        <v>125</v>
      </c>
      <c r="CI712">
        <v>4</v>
      </c>
      <c r="CJ712">
        <v>28</v>
      </c>
    </row>
    <row r="713" spans="28:89" x14ac:dyDescent="0.3">
      <c r="AB713">
        <v>502</v>
      </c>
      <c r="AC713" t="s">
        <v>837</v>
      </c>
      <c r="AD713">
        <v>34</v>
      </c>
      <c r="AE713" t="s">
        <v>170</v>
      </c>
      <c r="AF713" t="s">
        <v>126</v>
      </c>
      <c r="AG713">
        <v>68</v>
      </c>
      <c r="AH713">
        <v>4</v>
      </c>
      <c r="AI713">
        <v>9</v>
      </c>
      <c r="AJ713">
        <v>13</v>
      </c>
      <c r="AK713">
        <v>13</v>
      </c>
      <c r="AL713">
        <v>38</v>
      </c>
      <c r="AM713">
        <v>4</v>
      </c>
      <c r="AN713">
        <v>0</v>
      </c>
      <c r="AO713">
        <v>0</v>
      </c>
      <c r="AP713">
        <v>0</v>
      </c>
      <c r="AQ713">
        <v>8</v>
      </c>
      <c r="AR713">
        <v>1</v>
      </c>
      <c r="AS713">
        <v>0</v>
      </c>
      <c r="AT713">
        <v>62</v>
      </c>
      <c r="AU713" s="11">
        <v>45783</v>
      </c>
      <c r="AV713">
        <v>166</v>
      </c>
      <c r="AW713" s="12">
        <v>54.617361111111109</v>
      </c>
      <c r="AX713" s="13">
        <v>0.80347222222222225</v>
      </c>
      <c r="AY713">
        <v>0</v>
      </c>
      <c r="AZ713">
        <v>0</v>
      </c>
      <c r="BB713">
        <v>70</v>
      </c>
      <c r="BC713">
        <v>110</v>
      </c>
      <c r="BD713">
        <v>29</v>
      </c>
      <c r="BE713">
        <v>72</v>
      </c>
      <c r="BJ713" t="s">
        <v>71</v>
      </c>
      <c r="BK713" t="s">
        <v>72</v>
      </c>
      <c r="BL713" t="s">
        <v>73</v>
      </c>
      <c r="BM713" t="s">
        <v>74</v>
      </c>
      <c r="BN713" t="s">
        <v>75</v>
      </c>
      <c r="BO713">
        <v>10</v>
      </c>
      <c r="BP713">
        <v>-3</v>
      </c>
      <c r="BQ713">
        <v>57</v>
      </c>
      <c r="BR713">
        <v>3</v>
      </c>
      <c r="BS713">
        <v>0</v>
      </c>
    </row>
    <row r="714" spans="28:89" x14ac:dyDescent="0.3">
      <c r="AB714">
        <v>503</v>
      </c>
      <c r="AC714" t="s">
        <v>838</v>
      </c>
      <c r="AD714">
        <v>25</v>
      </c>
      <c r="AE714" t="s">
        <v>271</v>
      </c>
      <c r="AF714" t="s">
        <v>109</v>
      </c>
      <c r="AG714">
        <v>49</v>
      </c>
      <c r="AH714">
        <v>7</v>
      </c>
      <c r="AI714">
        <v>6</v>
      </c>
      <c r="AJ714">
        <v>13</v>
      </c>
      <c r="AK714">
        <v>-27</v>
      </c>
      <c r="AL714">
        <v>14</v>
      </c>
      <c r="AM714">
        <v>6</v>
      </c>
      <c r="AN714">
        <v>1</v>
      </c>
      <c r="AO714">
        <v>0</v>
      </c>
      <c r="AP714">
        <v>1</v>
      </c>
      <c r="AQ714">
        <v>6</v>
      </c>
      <c r="AR714">
        <v>0</v>
      </c>
      <c r="AS714">
        <v>0</v>
      </c>
      <c r="AT714">
        <v>54</v>
      </c>
      <c r="AU714" s="11" t="s">
        <v>287</v>
      </c>
      <c r="AV714">
        <v>111</v>
      </c>
      <c r="AW714" s="12">
        <v>28.129861111111111</v>
      </c>
      <c r="AX714" s="13">
        <v>0.57430555555555551</v>
      </c>
      <c r="AY714">
        <v>97</v>
      </c>
      <c r="AZ714">
        <v>109</v>
      </c>
      <c r="BA714" t="s">
        <v>217</v>
      </c>
      <c r="BB714">
        <v>16</v>
      </c>
      <c r="BC714">
        <v>30</v>
      </c>
      <c r="BD714">
        <v>13</v>
      </c>
      <c r="BE714">
        <v>26</v>
      </c>
      <c r="BH714" t="s">
        <v>77</v>
      </c>
      <c r="BI714" t="s">
        <v>78</v>
      </c>
      <c r="BJ714" t="s">
        <v>79</v>
      </c>
      <c r="BK714" t="s">
        <v>80</v>
      </c>
      <c r="BL714" t="s">
        <v>3</v>
      </c>
      <c r="BM714" t="s">
        <v>4</v>
      </c>
      <c r="BN714" t="s">
        <v>5</v>
      </c>
      <c r="BO714">
        <v>10</v>
      </c>
      <c r="BP714">
        <v>9</v>
      </c>
      <c r="BQ714">
        <v>18</v>
      </c>
      <c r="BR714">
        <v>1</v>
      </c>
      <c r="BS714">
        <v>0</v>
      </c>
      <c r="BT714" t="s">
        <v>85</v>
      </c>
      <c r="BU714" t="s">
        <v>86</v>
      </c>
      <c r="BV714" t="s">
        <v>87</v>
      </c>
      <c r="BW714" t="s">
        <v>88</v>
      </c>
      <c r="BX714" t="s">
        <v>89</v>
      </c>
      <c r="BY714" t="s">
        <v>90</v>
      </c>
      <c r="BZ714" t="s">
        <v>91</v>
      </c>
      <c r="CA714" t="s">
        <v>92</v>
      </c>
      <c r="CB714" t="s">
        <v>93</v>
      </c>
      <c r="CC714" t="s">
        <v>94</v>
      </c>
      <c r="CD714" t="s">
        <v>95</v>
      </c>
      <c r="CE714" t="s">
        <v>96</v>
      </c>
      <c r="CF714" t="s">
        <v>97</v>
      </c>
      <c r="CG714" t="s">
        <v>98</v>
      </c>
      <c r="CH714" t="s">
        <v>99</v>
      </c>
      <c r="CI714" t="s">
        <v>100</v>
      </c>
      <c r="CJ714" t="s">
        <v>101</v>
      </c>
      <c r="CK714" t="s">
        <v>102</v>
      </c>
    </row>
    <row r="715" spans="28:89" x14ac:dyDescent="0.3">
      <c r="AB715">
        <v>504</v>
      </c>
      <c r="AC715" t="s">
        <v>839</v>
      </c>
      <c r="AD715">
        <v>26</v>
      </c>
      <c r="AE715" t="s">
        <v>108</v>
      </c>
      <c r="AF715" t="s">
        <v>126</v>
      </c>
      <c r="AG715">
        <v>73</v>
      </c>
      <c r="AH715">
        <v>4</v>
      </c>
      <c r="AI715">
        <v>9</v>
      </c>
      <c r="AJ715">
        <v>13</v>
      </c>
      <c r="AK715">
        <v>10</v>
      </c>
      <c r="AL715">
        <v>14</v>
      </c>
      <c r="AM715">
        <v>4</v>
      </c>
      <c r="AN715">
        <v>0</v>
      </c>
      <c r="AO715">
        <v>0</v>
      </c>
      <c r="AP715">
        <v>0</v>
      </c>
      <c r="AQ715">
        <v>9</v>
      </c>
      <c r="AR715">
        <v>0</v>
      </c>
      <c r="AS715">
        <v>0</v>
      </c>
      <c r="AT715">
        <v>105</v>
      </c>
      <c r="AU715" s="11">
        <v>45872</v>
      </c>
      <c r="AV715">
        <v>265</v>
      </c>
      <c r="AW715" s="12">
        <v>47.808333333333337</v>
      </c>
      <c r="AX715" s="13">
        <v>0.65486111111111112</v>
      </c>
      <c r="AY715">
        <v>0</v>
      </c>
      <c r="AZ715">
        <v>0</v>
      </c>
      <c r="BB715">
        <v>103</v>
      </c>
      <c r="BC715">
        <v>57</v>
      </c>
      <c r="BD715">
        <v>28</v>
      </c>
      <c r="BE715">
        <v>67</v>
      </c>
      <c r="BH715" t="s">
        <v>526</v>
      </c>
      <c r="BI715">
        <v>28</v>
      </c>
      <c r="BJ715" t="s">
        <v>160</v>
      </c>
      <c r="BK715" t="s">
        <v>124</v>
      </c>
      <c r="BL715">
        <v>47</v>
      </c>
      <c r="BM715">
        <v>3</v>
      </c>
      <c r="BN715">
        <v>7</v>
      </c>
      <c r="BO715">
        <v>10</v>
      </c>
      <c r="BP715">
        <v>6</v>
      </c>
      <c r="BQ715">
        <v>81</v>
      </c>
      <c r="BR715">
        <v>3</v>
      </c>
      <c r="BS715">
        <v>0</v>
      </c>
      <c r="BT715">
        <v>0</v>
      </c>
      <c r="BU715">
        <v>1</v>
      </c>
      <c r="BV715">
        <v>7</v>
      </c>
      <c r="BW715">
        <v>0</v>
      </c>
      <c r="BX715">
        <v>0</v>
      </c>
      <c r="BY715">
        <v>61</v>
      </c>
      <c r="BZ715" s="11">
        <v>45904</v>
      </c>
      <c r="CA715">
        <v>129</v>
      </c>
      <c r="CB715" s="12">
        <v>22.191666666666666</v>
      </c>
      <c r="CC715" s="13">
        <v>0.47222222222222227</v>
      </c>
      <c r="CD715">
        <v>3</v>
      </c>
      <c r="CE715">
        <v>3</v>
      </c>
      <c r="CF715" t="s">
        <v>106</v>
      </c>
      <c r="CG715">
        <v>11</v>
      </c>
      <c r="CH715">
        <v>94</v>
      </c>
      <c r="CI715">
        <v>12</v>
      </c>
      <c r="CJ715">
        <v>4</v>
      </c>
    </row>
    <row r="716" spans="28:89" x14ac:dyDescent="0.3">
      <c r="AB716">
        <v>505</v>
      </c>
      <c r="AC716" t="s">
        <v>842</v>
      </c>
      <c r="AD716">
        <v>24</v>
      </c>
      <c r="AE716" t="s">
        <v>104</v>
      </c>
      <c r="AF716" t="s">
        <v>126</v>
      </c>
      <c r="AG716">
        <v>49</v>
      </c>
      <c r="AH716">
        <v>2</v>
      </c>
      <c r="AI716">
        <v>11</v>
      </c>
      <c r="AJ716">
        <v>13</v>
      </c>
      <c r="AK716">
        <v>20</v>
      </c>
      <c r="AL716">
        <v>22</v>
      </c>
      <c r="AM716">
        <v>1</v>
      </c>
      <c r="AN716">
        <v>0</v>
      </c>
      <c r="AO716">
        <v>1</v>
      </c>
      <c r="AP716">
        <v>0</v>
      </c>
      <c r="AQ716">
        <v>10</v>
      </c>
      <c r="AR716">
        <v>1</v>
      </c>
      <c r="AS716">
        <v>0</v>
      </c>
      <c r="AT716">
        <v>45</v>
      </c>
      <c r="AU716" s="11">
        <v>45751</v>
      </c>
      <c r="AV716">
        <v>135</v>
      </c>
      <c r="AW716" s="12">
        <v>38.809027777777779</v>
      </c>
      <c r="AX716" s="13">
        <v>0.79236111111111107</v>
      </c>
      <c r="AY716">
        <v>0</v>
      </c>
      <c r="AZ716">
        <v>0</v>
      </c>
      <c r="BB716">
        <v>63</v>
      </c>
      <c r="BC716">
        <v>33</v>
      </c>
      <c r="BD716">
        <v>20</v>
      </c>
      <c r="BE716">
        <v>43</v>
      </c>
      <c r="BH716" t="s">
        <v>783</v>
      </c>
      <c r="BI716">
        <v>25</v>
      </c>
      <c r="BJ716" t="s">
        <v>160</v>
      </c>
      <c r="BK716" t="s">
        <v>126</v>
      </c>
      <c r="BL716">
        <v>38</v>
      </c>
      <c r="BM716">
        <v>1</v>
      </c>
      <c r="BN716">
        <v>9</v>
      </c>
      <c r="BT716">
        <v>0</v>
      </c>
      <c r="BU716">
        <v>0</v>
      </c>
      <c r="BV716">
        <v>8</v>
      </c>
      <c r="BW716">
        <v>0</v>
      </c>
      <c r="BX716">
        <v>1</v>
      </c>
      <c r="BY716">
        <v>37</v>
      </c>
      <c r="BZ716" s="11">
        <v>45840</v>
      </c>
      <c r="CA716">
        <v>99</v>
      </c>
      <c r="CB716" s="12">
        <v>25.964583333333334</v>
      </c>
      <c r="CC716" s="13">
        <v>0.68333333333333324</v>
      </c>
      <c r="CD716">
        <v>0</v>
      </c>
      <c r="CE716">
        <v>0</v>
      </c>
      <c r="CG716">
        <v>78</v>
      </c>
      <c r="CH716">
        <v>88</v>
      </c>
      <c r="CI716">
        <v>5</v>
      </c>
      <c r="CJ716">
        <v>14</v>
      </c>
    </row>
    <row r="717" spans="28:89" x14ac:dyDescent="0.3">
      <c r="AB717">
        <v>506</v>
      </c>
      <c r="AC717" t="s">
        <v>843</v>
      </c>
      <c r="AD717">
        <v>36</v>
      </c>
      <c r="AE717" t="s">
        <v>118</v>
      </c>
      <c r="AF717" t="s">
        <v>124</v>
      </c>
      <c r="AG717">
        <v>37</v>
      </c>
      <c r="AH717">
        <v>5</v>
      </c>
      <c r="AI717">
        <v>8</v>
      </c>
      <c r="AJ717">
        <v>13</v>
      </c>
      <c r="AK717">
        <v>-2</v>
      </c>
      <c r="AL717">
        <v>16</v>
      </c>
      <c r="AM717">
        <v>5</v>
      </c>
      <c r="AN717">
        <v>0</v>
      </c>
      <c r="AO717">
        <v>0</v>
      </c>
      <c r="AP717">
        <v>1</v>
      </c>
      <c r="AQ717">
        <v>8</v>
      </c>
      <c r="AR717">
        <v>0</v>
      </c>
      <c r="AS717">
        <v>0</v>
      </c>
      <c r="AT717">
        <v>70</v>
      </c>
      <c r="AU717" s="11">
        <v>45664</v>
      </c>
      <c r="AV717">
        <v>130</v>
      </c>
      <c r="AW717" s="12">
        <v>20.809027777777779</v>
      </c>
      <c r="AX717" s="13">
        <v>0.5625</v>
      </c>
      <c r="AY717">
        <v>6</v>
      </c>
      <c r="AZ717">
        <v>5</v>
      </c>
      <c r="BA717" t="s">
        <v>649</v>
      </c>
      <c r="BB717">
        <v>14</v>
      </c>
      <c r="BC717">
        <v>105</v>
      </c>
      <c r="BD717">
        <v>5</v>
      </c>
      <c r="BE717">
        <v>27</v>
      </c>
      <c r="BH717" t="s">
        <v>1613</v>
      </c>
      <c r="BI717">
        <v>25</v>
      </c>
      <c r="BJ717" t="s">
        <v>160</v>
      </c>
      <c r="BK717" t="s">
        <v>126</v>
      </c>
      <c r="BL717">
        <v>46</v>
      </c>
      <c r="BM717">
        <v>3</v>
      </c>
      <c r="BN717">
        <v>7</v>
      </c>
      <c r="BO717" t="s">
        <v>81</v>
      </c>
      <c r="BP717" t="s">
        <v>7</v>
      </c>
      <c r="BQ717" t="s">
        <v>82</v>
      </c>
      <c r="BR717" t="s">
        <v>83</v>
      </c>
      <c r="BS717" t="s">
        <v>84</v>
      </c>
      <c r="BT717">
        <v>0</v>
      </c>
      <c r="BU717">
        <v>0</v>
      </c>
      <c r="BV717">
        <v>7</v>
      </c>
      <c r="BW717">
        <v>0</v>
      </c>
      <c r="BX717">
        <v>0</v>
      </c>
      <c r="BY717">
        <v>29</v>
      </c>
      <c r="BZ717" s="11">
        <v>45726</v>
      </c>
      <c r="CA717">
        <v>73</v>
      </c>
      <c r="CB717" s="12">
        <v>29.516666666666666</v>
      </c>
      <c r="CC717" s="13">
        <v>0.64166666666666672</v>
      </c>
      <c r="CD717">
        <v>0</v>
      </c>
      <c r="CE717">
        <v>0</v>
      </c>
      <c r="CG717">
        <v>63</v>
      </c>
      <c r="CH717">
        <v>63</v>
      </c>
      <c r="CI717">
        <v>7</v>
      </c>
      <c r="CJ717">
        <v>16</v>
      </c>
    </row>
    <row r="718" spans="28:89" x14ac:dyDescent="0.3">
      <c r="AB718">
        <v>507</v>
      </c>
      <c r="AC718" t="s">
        <v>844</v>
      </c>
      <c r="AD718">
        <v>26</v>
      </c>
      <c r="AE718" t="s">
        <v>123</v>
      </c>
      <c r="AF718" t="s">
        <v>126</v>
      </c>
      <c r="AG718">
        <v>59</v>
      </c>
      <c r="AH718">
        <v>1</v>
      </c>
      <c r="AI718">
        <v>12</v>
      </c>
      <c r="AJ718">
        <v>13</v>
      </c>
      <c r="AK718">
        <v>11</v>
      </c>
      <c r="AL718">
        <v>78</v>
      </c>
      <c r="AM718">
        <v>1</v>
      </c>
      <c r="AN718">
        <v>0</v>
      </c>
      <c r="AO718">
        <v>0</v>
      </c>
      <c r="AP718">
        <v>0</v>
      </c>
      <c r="AQ718">
        <v>12</v>
      </c>
      <c r="AR718">
        <v>0</v>
      </c>
      <c r="AS718">
        <v>0</v>
      </c>
      <c r="AT718">
        <v>44</v>
      </c>
      <c r="AU718" s="11">
        <v>45718</v>
      </c>
      <c r="AV718">
        <v>124</v>
      </c>
      <c r="AW718" s="12">
        <v>38.240277777777777</v>
      </c>
      <c r="AX718" s="13">
        <v>0.6479166666666667</v>
      </c>
      <c r="AY718">
        <v>0</v>
      </c>
      <c r="AZ718">
        <v>0</v>
      </c>
      <c r="BB718">
        <v>72</v>
      </c>
      <c r="BC718">
        <v>81</v>
      </c>
      <c r="BD718">
        <v>10</v>
      </c>
      <c r="BE718">
        <v>56</v>
      </c>
      <c r="BH718" t="s">
        <v>703</v>
      </c>
      <c r="BI718">
        <v>21</v>
      </c>
      <c r="BJ718" t="s">
        <v>160</v>
      </c>
      <c r="BK718" t="s">
        <v>126</v>
      </c>
      <c r="BL718">
        <v>34</v>
      </c>
      <c r="BM718">
        <v>3</v>
      </c>
      <c r="BN718">
        <v>7</v>
      </c>
      <c r="BO718">
        <v>10</v>
      </c>
      <c r="BP718">
        <v>-3</v>
      </c>
      <c r="BQ718">
        <v>19</v>
      </c>
      <c r="BR718">
        <v>3</v>
      </c>
      <c r="BS718">
        <v>0</v>
      </c>
      <c r="BT718">
        <v>0</v>
      </c>
      <c r="BU718">
        <v>0</v>
      </c>
      <c r="BV718">
        <v>5</v>
      </c>
      <c r="BW718">
        <v>1</v>
      </c>
      <c r="BX718">
        <v>1</v>
      </c>
      <c r="BY718">
        <v>55</v>
      </c>
      <c r="BZ718" s="11">
        <v>45782</v>
      </c>
      <c r="CA718">
        <v>133</v>
      </c>
      <c r="CB718" s="12">
        <v>27.8</v>
      </c>
      <c r="CC718" s="13">
        <v>0.81736111111111109</v>
      </c>
      <c r="CD718">
        <v>0</v>
      </c>
      <c r="CE718">
        <v>0</v>
      </c>
      <c r="CG718">
        <v>43</v>
      </c>
      <c r="CH718">
        <v>26</v>
      </c>
      <c r="CI718">
        <v>6</v>
      </c>
      <c r="CJ718">
        <v>11</v>
      </c>
    </row>
    <row r="719" spans="28:89" x14ac:dyDescent="0.3">
      <c r="AB719">
        <v>508</v>
      </c>
      <c r="AC719" t="s">
        <v>845</v>
      </c>
      <c r="AD719">
        <v>28</v>
      </c>
      <c r="AE719" t="s">
        <v>160</v>
      </c>
      <c r="AF719" t="s">
        <v>105</v>
      </c>
      <c r="AG719">
        <v>62</v>
      </c>
      <c r="AH719">
        <v>6</v>
      </c>
      <c r="AI719">
        <v>7</v>
      </c>
      <c r="AJ719">
        <v>13</v>
      </c>
      <c r="AK719">
        <v>-22</v>
      </c>
      <c r="AL719">
        <v>16</v>
      </c>
      <c r="AM719">
        <v>6</v>
      </c>
      <c r="AN719">
        <v>0</v>
      </c>
      <c r="AO719">
        <v>0</v>
      </c>
      <c r="AP719">
        <v>2</v>
      </c>
      <c r="AQ719">
        <v>7</v>
      </c>
      <c r="AR719">
        <v>0</v>
      </c>
      <c r="AS719">
        <v>0</v>
      </c>
      <c r="AT719">
        <v>59</v>
      </c>
      <c r="AU719" s="11">
        <v>45698</v>
      </c>
      <c r="AV719">
        <v>110</v>
      </c>
      <c r="AW719" s="12">
        <v>30.31527777777778</v>
      </c>
      <c r="AX719" s="13">
        <v>0.48888888888888887</v>
      </c>
      <c r="AY719">
        <v>33</v>
      </c>
      <c r="AZ719">
        <v>46</v>
      </c>
      <c r="BA719" t="s">
        <v>400</v>
      </c>
      <c r="BB719">
        <v>12</v>
      </c>
      <c r="BC719">
        <v>84</v>
      </c>
      <c r="BD719">
        <v>9</v>
      </c>
      <c r="BE719">
        <v>38</v>
      </c>
      <c r="BH719" t="s">
        <v>197</v>
      </c>
      <c r="BI719">
        <v>27</v>
      </c>
      <c r="BJ719" t="s">
        <v>310</v>
      </c>
      <c r="BK719" t="s">
        <v>126</v>
      </c>
      <c r="BL719">
        <v>58</v>
      </c>
      <c r="BM719">
        <v>2</v>
      </c>
      <c r="BN719">
        <v>7</v>
      </c>
      <c r="BO719">
        <v>10</v>
      </c>
      <c r="BP719">
        <v>-1</v>
      </c>
      <c r="BQ719">
        <v>14</v>
      </c>
      <c r="BR719">
        <v>1</v>
      </c>
      <c r="BS719">
        <v>0</v>
      </c>
      <c r="BT719">
        <v>0</v>
      </c>
      <c r="BU719">
        <v>0</v>
      </c>
      <c r="BV719">
        <v>5</v>
      </c>
      <c r="BW719">
        <v>2</v>
      </c>
      <c r="BX719">
        <v>0</v>
      </c>
      <c r="BY719">
        <v>48</v>
      </c>
      <c r="BZ719" s="11">
        <v>45692</v>
      </c>
      <c r="CA719">
        <v>124</v>
      </c>
      <c r="CB719" s="12">
        <v>39.612500000000004</v>
      </c>
      <c r="CC719" s="13">
        <v>0.68263888888888891</v>
      </c>
      <c r="CD719">
        <v>0</v>
      </c>
      <c r="CE719">
        <v>0</v>
      </c>
      <c r="CG719">
        <v>72</v>
      </c>
      <c r="CH719">
        <v>42</v>
      </c>
      <c r="CI719">
        <v>7</v>
      </c>
      <c r="CJ719">
        <v>14</v>
      </c>
    </row>
    <row r="720" spans="28:89" x14ac:dyDescent="0.3">
      <c r="AB720">
        <v>508</v>
      </c>
      <c r="AC720" t="s">
        <v>845</v>
      </c>
      <c r="AD720">
        <v>28</v>
      </c>
      <c r="AE720" t="s">
        <v>181</v>
      </c>
      <c r="AF720" t="s">
        <v>105</v>
      </c>
      <c r="AG720">
        <v>10</v>
      </c>
      <c r="AH720">
        <v>1</v>
      </c>
      <c r="AI720">
        <v>0</v>
      </c>
      <c r="AJ720">
        <v>1</v>
      </c>
      <c r="AK720">
        <v>-6</v>
      </c>
      <c r="AL720">
        <v>2</v>
      </c>
      <c r="AM720">
        <v>1</v>
      </c>
      <c r="AN720">
        <v>0</v>
      </c>
      <c r="AO720">
        <v>0</v>
      </c>
      <c r="AP720">
        <v>1</v>
      </c>
      <c r="AQ720">
        <v>0</v>
      </c>
      <c r="AR720">
        <v>0</v>
      </c>
      <c r="AS720">
        <v>0</v>
      </c>
      <c r="AT720">
        <v>11</v>
      </c>
      <c r="AU720" s="11">
        <v>45666</v>
      </c>
      <c r="AV720">
        <v>22</v>
      </c>
      <c r="AW720" s="12">
        <v>4.7173611111111109</v>
      </c>
      <c r="AX720" s="13">
        <v>0.47152777777777777</v>
      </c>
      <c r="AY720">
        <v>0</v>
      </c>
      <c r="AZ720">
        <v>3</v>
      </c>
      <c r="BA720" t="s">
        <v>132</v>
      </c>
      <c r="BB720">
        <v>1</v>
      </c>
      <c r="BC720">
        <v>15</v>
      </c>
      <c r="BD720">
        <v>0</v>
      </c>
      <c r="BE720">
        <v>8</v>
      </c>
      <c r="BH720" t="s">
        <v>1107</v>
      </c>
      <c r="BI720">
        <v>29</v>
      </c>
      <c r="BJ720" t="s">
        <v>271</v>
      </c>
      <c r="BK720" t="s">
        <v>109</v>
      </c>
      <c r="BL720">
        <v>28</v>
      </c>
      <c r="BM720">
        <v>2</v>
      </c>
      <c r="BN720">
        <v>7</v>
      </c>
      <c r="BO720">
        <v>10</v>
      </c>
      <c r="BP720">
        <v>12</v>
      </c>
      <c r="BQ720">
        <v>24</v>
      </c>
      <c r="BR720">
        <v>3</v>
      </c>
      <c r="BS720">
        <v>0</v>
      </c>
      <c r="BT720">
        <v>0</v>
      </c>
      <c r="BU720">
        <v>0</v>
      </c>
      <c r="BV720">
        <v>5</v>
      </c>
      <c r="BW720">
        <v>2</v>
      </c>
      <c r="BX720">
        <v>0</v>
      </c>
      <c r="BY720">
        <v>44</v>
      </c>
      <c r="BZ720" s="11">
        <v>45781</v>
      </c>
      <c r="CA720">
        <v>80</v>
      </c>
      <c r="CB720" s="12">
        <v>15.280555555555557</v>
      </c>
      <c r="CC720" s="13">
        <v>0.54583333333333328</v>
      </c>
      <c r="CD720">
        <v>76</v>
      </c>
      <c r="CE720">
        <v>88</v>
      </c>
      <c r="CF720" t="s">
        <v>288</v>
      </c>
      <c r="CG720">
        <v>21</v>
      </c>
      <c r="CH720">
        <v>11</v>
      </c>
      <c r="CI720">
        <v>19</v>
      </c>
      <c r="CJ720">
        <v>7</v>
      </c>
    </row>
    <row r="721" spans="28:89" x14ac:dyDescent="0.3">
      <c r="AB721">
        <v>508</v>
      </c>
      <c r="AC721" t="s">
        <v>845</v>
      </c>
      <c r="AD721">
        <v>28</v>
      </c>
      <c r="AE721" t="s">
        <v>112</v>
      </c>
      <c r="AF721" t="s">
        <v>105</v>
      </c>
      <c r="AG721">
        <v>52</v>
      </c>
      <c r="AH721">
        <v>5</v>
      </c>
      <c r="AI721">
        <v>7</v>
      </c>
      <c r="AJ721">
        <v>12</v>
      </c>
      <c r="AK721">
        <v>-16</v>
      </c>
      <c r="AL721">
        <v>14</v>
      </c>
      <c r="AM721">
        <v>5</v>
      </c>
      <c r="AN721">
        <v>0</v>
      </c>
      <c r="AO721">
        <v>0</v>
      </c>
      <c r="AP721">
        <v>1</v>
      </c>
      <c r="AQ721">
        <v>7</v>
      </c>
      <c r="AR721">
        <v>0</v>
      </c>
      <c r="AS721">
        <v>0</v>
      </c>
      <c r="AT721">
        <v>48</v>
      </c>
      <c r="AU721" s="11">
        <v>45757</v>
      </c>
      <c r="AV721">
        <v>88</v>
      </c>
      <c r="AW721" s="12">
        <v>25.597916666666666</v>
      </c>
      <c r="AX721" s="13">
        <v>0.49236111111111108</v>
      </c>
      <c r="AY721">
        <v>33</v>
      </c>
      <c r="AZ721">
        <v>43</v>
      </c>
      <c r="BA721" t="s">
        <v>846</v>
      </c>
      <c r="BB721">
        <v>11</v>
      </c>
      <c r="BC721">
        <v>69</v>
      </c>
      <c r="BD721">
        <v>9</v>
      </c>
      <c r="BE721">
        <v>30</v>
      </c>
      <c r="BH721" t="s">
        <v>1194</v>
      </c>
      <c r="BI721">
        <v>26</v>
      </c>
      <c r="BJ721" t="s">
        <v>104</v>
      </c>
      <c r="BK721" t="s">
        <v>198</v>
      </c>
      <c r="BL721">
        <v>36</v>
      </c>
      <c r="BM721">
        <v>6</v>
      </c>
      <c r="BN721">
        <v>3</v>
      </c>
      <c r="BO721">
        <v>10</v>
      </c>
      <c r="BP721">
        <v>-20</v>
      </c>
      <c r="BQ721">
        <v>8</v>
      </c>
      <c r="BR721">
        <v>2</v>
      </c>
      <c r="BS721">
        <v>1</v>
      </c>
      <c r="BT721">
        <v>0</v>
      </c>
      <c r="BU721">
        <v>0</v>
      </c>
      <c r="BV721">
        <v>3</v>
      </c>
      <c r="BW721">
        <v>0</v>
      </c>
      <c r="BX721">
        <v>0</v>
      </c>
      <c r="BY721">
        <v>46</v>
      </c>
      <c r="BZ721" t="s">
        <v>287</v>
      </c>
      <c r="CA721">
        <v>81</v>
      </c>
      <c r="CB721" s="12">
        <v>16.783333333333335</v>
      </c>
      <c r="CC721" s="13">
        <v>0.46597222222222223</v>
      </c>
      <c r="CD721">
        <v>14</v>
      </c>
      <c r="CE721">
        <v>14</v>
      </c>
      <c r="CF721" t="s">
        <v>106</v>
      </c>
      <c r="CG721">
        <v>8</v>
      </c>
      <c r="CH721">
        <v>26</v>
      </c>
      <c r="CI721">
        <v>14</v>
      </c>
      <c r="CJ721">
        <v>9</v>
      </c>
    </row>
    <row r="722" spans="28:89" x14ac:dyDescent="0.3">
      <c r="AB722">
        <v>509</v>
      </c>
      <c r="AC722" t="s">
        <v>847</v>
      </c>
      <c r="AD722">
        <v>28</v>
      </c>
      <c r="AE722" t="s">
        <v>160</v>
      </c>
      <c r="AF722" t="s">
        <v>124</v>
      </c>
      <c r="AG722">
        <v>35</v>
      </c>
      <c r="AH722">
        <v>8</v>
      </c>
      <c r="AI722">
        <v>5</v>
      </c>
      <c r="AJ722">
        <v>13</v>
      </c>
      <c r="AK722">
        <v>0</v>
      </c>
      <c r="AL722">
        <v>6</v>
      </c>
      <c r="AM722">
        <v>4</v>
      </c>
      <c r="AN722">
        <v>4</v>
      </c>
      <c r="AO722">
        <v>0</v>
      </c>
      <c r="AP722">
        <v>3</v>
      </c>
      <c r="AQ722">
        <v>5</v>
      </c>
      <c r="AR722">
        <v>0</v>
      </c>
      <c r="AS722">
        <v>0</v>
      </c>
      <c r="AT722">
        <v>41</v>
      </c>
      <c r="AU722" s="11">
        <v>45796</v>
      </c>
      <c r="AV722">
        <v>82</v>
      </c>
      <c r="AW722" s="12">
        <v>15.177083333333334</v>
      </c>
      <c r="AX722" s="13">
        <v>0.43333333333333335</v>
      </c>
      <c r="AY722">
        <v>7</v>
      </c>
      <c r="AZ722">
        <v>12</v>
      </c>
      <c r="BA722" t="s">
        <v>602</v>
      </c>
      <c r="BB722">
        <v>6</v>
      </c>
      <c r="BC722">
        <v>16</v>
      </c>
      <c r="BD722">
        <v>6</v>
      </c>
      <c r="BE722">
        <v>21</v>
      </c>
      <c r="BH722" t="s">
        <v>505</v>
      </c>
      <c r="BI722">
        <v>20</v>
      </c>
      <c r="BJ722" t="s">
        <v>181</v>
      </c>
      <c r="BK722" t="s">
        <v>109</v>
      </c>
      <c r="BL722">
        <v>25</v>
      </c>
      <c r="BM722">
        <v>5</v>
      </c>
      <c r="BN722">
        <v>4</v>
      </c>
      <c r="BO722">
        <v>9</v>
      </c>
      <c r="BP722">
        <v>-7</v>
      </c>
      <c r="BQ722">
        <v>12</v>
      </c>
      <c r="BR722">
        <v>2</v>
      </c>
      <c r="BS722">
        <v>0</v>
      </c>
      <c r="BT722">
        <v>0</v>
      </c>
      <c r="BU722">
        <v>0</v>
      </c>
      <c r="BV722">
        <v>4</v>
      </c>
      <c r="BW722">
        <v>0</v>
      </c>
      <c r="BX722">
        <v>0</v>
      </c>
      <c r="BY722">
        <v>38</v>
      </c>
      <c r="BZ722" s="11">
        <v>45701</v>
      </c>
      <c r="CA722">
        <v>64</v>
      </c>
      <c r="CB722" s="12">
        <v>12.515972222222222</v>
      </c>
      <c r="CC722" s="13">
        <v>0.50069444444444444</v>
      </c>
      <c r="CD722">
        <v>1</v>
      </c>
      <c r="CE722">
        <v>1</v>
      </c>
      <c r="CF722" t="s">
        <v>106</v>
      </c>
      <c r="CG722">
        <v>12</v>
      </c>
      <c r="CH722">
        <v>12</v>
      </c>
      <c r="CI722">
        <v>15</v>
      </c>
      <c r="CJ722">
        <v>10</v>
      </c>
    </row>
    <row r="723" spans="28:89" x14ac:dyDescent="0.3">
      <c r="AB723">
        <v>509</v>
      </c>
      <c r="AC723" t="s">
        <v>847</v>
      </c>
      <c r="AD723">
        <v>28</v>
      </c>
      <c r="AE723" t="s">
        <v>178</v>
      </c>
      <c r="AF723" t="s">
        <v>124</v>
      </c>
      <c r="AG723">
        <v>26</v>
      </c>
      <c r="AH723">
        <v>7</v>
      </c>
      <c r="AI723">
        <v>4</v>
      </c>
      <c r="AJ723">
        <v>11</v>
      </c>
      <c r="AK723">
        <v>6</v>
      </c>
      <c r="AL723">
        <v>6</v>
      </c>
      <c r="AM723">
        <v>4</v>
      </c>
      <c r="AN723">
        <v>3</v>
      </c>
      <c r="AO723">
        <v>0</v>
      </c>
      <c r="AP723">
        <v>3</v>
      </c>
      <c r="AQ723">
        <v>4</v>
      </c>
      <c r="AR723">
        <v>0</v>
      </c>
      <c r="AS723">
        <v>0</v>
      </c>
      <c r="AT723">
        <v>28</v>
      </c>
      <c r="AU723" t="s">
        <v>385</v>
      </c>
      <c r="AV723">
        <v>56</v>
      </c>
      <c r="AW723" s="12">
        <v>10.651388888888889</v>
      </c>
      <c r="AX723" s="13">
        <v>0.40972222222222227</v>
      </c>
      <c r="AY723">
        <v>4</v>
      </c>
      <c r="AZ723">
        <v>10</v>
      </c>
      <c r="BA723" s="11">
        <v>45836</v>
      </c>
      <c r="BB723">
        <v>5</v>
      </c>
      <c r="BC723">
        <v>13</v>
      </c>
      <c r="BD723">
        <v>5</v>
      </c>
      <c r="BE723">
        <v>15</v>
      </c>
      <c r="BH723" t="s">
        <v>423</v>
      </c>
      <c r="BI723">
        <v>21</v>
      </c>
      <c r="BJ723" t="s">
        <v>265</v>
      </c>
      <c r="BK723" t="s">
        <v>105</v>
      </c>
      <c r="BL723">
        <v>34</v>
      </c>
      <c r="BM723">
        <v>3</v>
      </c>
      <c r="BN723">
        <v>6</v>
      </c>
      <c r="BO723">
        <v>9</v>
      </c>
      <c r="BP723">
        <v>-7</v>
      </c>
      <c r="BQ723">
        <v>7</v>
      </c>
      <c r="BR723">
        <v>2</v>
      </c>
      <c r="BS723">
        <v>0</v>
      </c>
      <c r="BT723">
        <v>0</v>
      </c>
      <c r="BU723">
        <v>0</v>
      </c>
      <c r="BV723">
        <v>6</v>
      </c>
      <c r="BW723">
        <v>0</v>
      </c>
      <c r="BX723">
        <v>0</v>
      </c>
      <c r="BY723">
        <v>58</v>
      </c>
      <c r="BZ723" s="11">
        <v>45693</v>
      </c>
      <c r="CA723">
        <v>113</v>
      </c>
      <c r="CB723" s="12">
        <v>17.865972222222222</v>
      </c>
      <c r="CC723" s="13">
        <v>0.52569444444444446</v>
      </c>
      <c r="CD723">
        <v>5</v>
      </c>
      <c r="CE723">
        <v>14</v>
      </c>
      <c r="CF723" s="11">
        <v>45742</v>
      </c>
      <c r="CG723">
        <v>7</v>
      </c>
      <c r="CH723">
        <v>7</v>
      </c>
      <c r="CI723">
        <v>16</v>
      </c>
      <c r="CJ723">
        <v>14</v>
      </c>
    </row>
    <row r="724" spans="28:89" x14ac:dyDescent="0.3">
      <c r="AB724">
        <v>509</v>
      </c>
      <c r="AC724" t="s">
        <v>847</v>
      </c>
      <c r="AD724">
        <v>28</v>
      </c>
      <c r="AE724" t="s">
        <v>201</v>
      </c>
      <c r="AF724" t="s">
        <v>124</v>
      </c>
      <c r="AG724">
        <v>9</v>
      </c>
      <c r="AH724">
        <v>1</v>
      </c>
      <c r="AI724">
        <v>1</v>
      </c>
      <c r="AJ724">
        <v>2</v>
      </c>
      <c r="AK724">
        <v>-6</v>
      </c>
      <c r="AL724">
        <v>0</v>
      </c>
      <c r="AM724">
        <v>0</v>
      </c>
      <c r="AN724">
        <v>1</v>
      </c>
      <c r="AO724">
        <v>0</v>
      </c>
      <c r="AP724">
        <v>0</v>
      </c>
      <c r="AQ724">
        <v>1</v>
      </c>
      <c r="AR724">
        <v>0</v>
      </c>
      <c r="AS724">
        <v>0</v>
      </c>
      <c r="AT724">
        <v>13</v>
      </c>
      <c r="AU724" s="11">
        <v>45845</v>
      </c>
      <c r="AV724">
        <v>26</v>
      </c>
      <c r="AW724" s="12">
        <v>4.5256944444444445</v>
      </c>
      <c r="AX724" s="13">
        <v>0.50277777777777777</v>
      </c>
      <c r="AY724">
        <v>3</v>
      </c>
      <c r="AZ724">
        <v>2</v>
      </c>
      <c r="BA724" t="s">
        <v>281</v>
      </c>
      <c r="BB724">
        <v>1</v>
      </c>
      <c r="BC724">
        <v>3</v>
      </c>
      <c r="BD724">
        <v>1</v>
      </c>
      <c r="BE724">
        <v>6</v>
      </c>
      <c r="BH724" t="s">
        <v>913</v>
      </c>
      <c r="BI724">
        <v>23</v>
      </c>
      <c r="BJ724" t="s">
        <v>147</v>
      </c>
      <c r="BK724" t="s">
        <v>109</v>
      </c>
      <c r="BL724">
        <v>42</v>
      </c>
      <c r="BM724">
        <v>2</v>
      </c>
      <c r="BN724">
        <v>7</v>
      </c>
      <c r="BO724">
        <v>9</v>
      </c>
      <c r="BP724">
        <v>-9</v>
      </c>
      <c r="BQ724">
        <v>10</v>
      </c>
      <c r="BR724">
        <v>4</v>
      </c>
      <c r="BS724">
        <v>2</v>
      </c>
      <c r="BT724">
        <v>0</v>
      </c>
      <c r="BU724">
        <v>0</v>
      </c>
      <c r="BV724">
        <v>7</v>
      </c>
      <c r="BW724">
        <v>0</v>
      </c>
      <c r="BX724">
        <v>0</v>
      </c>
      <c r="BY724">
        <v>53</v>
      </c>
      <c r="BZ724" s="11">
        <v>45872</v>
      </c>
      <c r="CA724">
        <v>100</v>
      </c>
      <c r="CB724" s="12">
        <v>22.175000000000001</v>
      </c>
      <c r="CC724" s="13">
        <v>0.52777777777777779</v>
      </c>
      <c r="CD724">
        <v>93</v>
      </c>
      <c r="CE724">
        <v>131</v>
      </c>
      <c r="CF724" t="s">
        <v>1573</v>
      </c>
      <c r="CG724">
        <v>17</v>
      </c>
      <c r="CH724">
        <v>63</v>
      </c>
      <c r="CI724">
        <v>10</v>
      </c>
      <c r="CJ724">
        <v>7</v>
      </c>
    </row>
    <row r="725" spans="28:89" x14ac:dyDescent="0.3">
      <c r="AB725">
        <v>510</v>
      </c>
      <c r="AC725" t="s">
        <v>848</v>
      </c>
      <c r="AD725">
        <v>30</v>
      </c>
      <c r="AE725" t="s">
        <v>160</v>
      </c>
      <c r="AF725" t="s">
        <v>126</v>
      </c>
      <c r="AG725">
        <v>71</v>
      </c>
      <c r="AH725">
        <v>4</v>
      </c>
      <c r="AI725">
        <v>9</v>
      </c>
      <c r="AJ725">
        <v>13</v>
      </c>
      <c r="AK725">
        <v>-14</v>
      </c>
      <c r="AL725">
        <v>46</v>
      </c>
      <c r="AM725">
        <v>4</v>
      </c>
      <c r="AN725">
        <v>0</v>
      </c>
      <c r="AO725">
        <v>0</v>
      </c>
      <c r="AP725">
        <v>2</v>
      </c>
      <c r="AQ725">
        <v>9</v>
      </c>
      <c r="AR725">
        <v>0</v>
      </c>
      <c r="AS725">
        <v>0</v>
      </c>
      <c r="AT725">
        <v>76</v>
      </c>
      <c r="AU725" s="11">
        <v>45721</v>
      </c>
      <c r="AV725">
        <v>186</v>
      </c>
      <c r="AW725" s="12">
        <v>53.137499999999996</v>
      </c>
      <c r="AX725" s="13">
        <v>0.74861111111111101</v>
      </c>
      <c r="AY725">
        <v>0</v>
      </c>
      <c r="AZ725">
        <v>0</v>
      </c>
      <c r="BB725">
        <v>103</v>
      </c>
      <c r="BC725">
        <v>112</v>
      </c>
      <c r="BD725">
        <v>17</v>
      </c>
      <c r="BE725">
        <v>75</v>
      </c>
      <c r="BH725" t="s">
        <v>775</v>
      </c>
      <c r="BI725">
        <v>21</v>
      </c>
      <c r="BJ725" t="s">
        <v>1456</v>
      </c>
      <c r="BK725" t="s">
        <v>105</v>
      </c>
      <c r="BL725">
        <v>11</v>
      </c>
      <c r="BM725">
        <v>5</v>
      </c>
      <c r="BN725">
        <v>4</v>
      </c>
      <c r="BO725">
        <v>9</v>
      </c>
      <c r="BP725">
        <v>0</v>
      </c>
      <c r="BQ725">
        <v>6</v>
      </c>
      <c r="BR725">
        <v>5</v>
      </c>
      <c r="BS725">
        <v>0</v>
      </c>
      <c r="BT725">
        <v>0</v>
      </c>
      <c r="BU725">
        <v>1</v>
      </c>
      <c r="BV725">
        <v>4</v>
      </c>
      <c r="BW725">
        <v>0</v>
      </c>
      <c r="BX725">
        <v>0</v>
      </c>
      <c r="BY725">
        <v>23</v>
      </c>
      <c r="BZ725" s="11">
        <v>45859</v>
      </c>
      <c r="CA725">
        <v>37</v>
      </c>
      <c r="CB725" s="12">
        <v>5.6416666666666666</v>
      </c>
      <c r="CC725" s="13">
        <v>0.5131944444444444</v>
      </c>
      <c r="CD725">
        <v>5</v>
      </c>
      <c r="CE725">
        <v>7</v>
      </c>
      <c r="CF725" t="s">
        <v>320</v>
      </c>
      <c r="CG725">
        <v>7</v>
      </c>
      <c r="CH725">
        <v>7</v>
      </c>
      <c r="CI725">
        <v>9</v>
      </c>
      <c r="CJ725">
        <v>1</v>
      </c>
    </row>
    <row r="726" spans="28:89" x14ac:dyDescent="0.3">
      <c r="AB726">
        <v>510</v>
      </c>
      <c r="AC726" t="s">
        <v>848</v>
      </c>
      <c r="AD726">
        <v>30</v>
      </c>
      <c r="AE726" t="s">
        <v>191</v>
      </c>
      <c r="AF726" t="s">
        <v>126</v>
      </c>
      <c r="AG726">
        <v>59</v>
      </c>
      <c r="AH726">
        <v>3</v>
      </c>
      <c r="AI726">
        <v>7</v>
      </c>
      <c r="AJ726">
        <v>10</v>
      </c>
      <c r="AK726">
        <v>-13</v>
      </c>
      <c r="AL726">
        <v>42</v>
      </c>
      <c r="AM726">
        <v>3</v>
      </c>
      <c r="AN726">
        <v>0</v>
      </c>
      <c r="AO726">
        <v>0</v>
      </c>
      <c r="AP726">
        <v>2</v>
      </c>
      <c r="AQ726">
        <v>7</v>
      </c>
      <c r="AR726">
        <v>0</v>
      </c>
      <c r="AS726">
        <v>0</v>
      </c>
      <c r="AT726">
        <v>62</v>
      </c>
      <c r="AU726" s="11">
        <v>45873</v>
      </c>
      <c r="AV726">
        <v>149</v>
      </c>
      <c r="AW726" s="12">
        <v>45.163888888888891</v>
      </c>
      <c r="AX726" s="13">
        <v>0.76527777777777783</v>
      </c>
      <c r="AY726">
        <v>0</v>
      </c>
      <c r="AZ726">
        <v>0</v>
      </c>
      <c r="BB726">
        <v>92</v>
      </c>
      <c r="BC726">
        <v>86</v>
      </c>
      <c r="BD726">
        <v>15</v>
      </c>
      <c r="BE726">
        <v>65</v>
      </c>
      <c r="BH726" t="s">
        <v>534</v>
      </c>
      <c r="BI726">
        <v>27</v>
      </c>
      <c r="BJ726" t="s">
        <v>139</v>
      </c>
      <c r="BK726" t="s">
        <v>109</v>
      </c>
      <c r="BL726">
        <v>30</v>
      </c>
      <c r="BM726">
        <v>5</v>
      </c>
      <c r="BN726">
        <v>4</v>
      </c>
      <c r="BO726">
        <v>9</v>
      </c>
      <c r="BP726">
        <v>-15</v>
      </c>
      <c r="BQ726">
        <v>4</v>
      </c>
      <c r="BR726">
        <v>2</v>
      </c>
      <c r="BS726">
        <v>1</v>
      </c>
      <c r="BT726">
        <v>0</v>
      </c>
      <c r="BU726">
        <v>0</v>
      </c>
      <c r="BV726">
        <v>4</v>
      </c>
      <c r="BW726">
        <v>0</v>
      </c>
      <c r="BX726">
        <v>0</v>
      </c>
      <c r="BY726">
        <v>35</v>
      </c>
      <c r="BZ726" s="11">
        <v>45730</v>
      </c>
      <c r="CA726">
        <v>63</v>
      </c>
      <c r="CB726" s="12">
        <v>19.413888888888888</v>
      </c>
      <c r="CC726" s="13">
        <v>0.64722222222222225</v>
      </c>
      <c r="CD726">
        <v>197</v>
      </c>
      <c r="CE726">
        <v>144</v>
      </c>
      <c r="CF726" t="s">
        <v>624</v>
      </c>
      <c r="CG726">
        <v>19</v>
      </c>
      <c r="CH726">
        <v>16</v>
      </c>
      <c r="CI726">
        <v>12</v>
      </c>
      <c r="CJ726">
        <v>14</v>
      </c>
    </row>
    <row r="727" spans="28:89" x14ac:dyDescent="0.3">
      <c r="AB727">
        <v>510</v>
      </c>
      <c r="AC727" t="s">
        <v>848</v>
      </c>
      <c r="AD727">
        <v>30</v>
      </c>
      <c r="AE727" t="s">
        <v>152</v>
      </c>
      <c r="AF727" t="s">
        <v>126</v>
      </c>
      <c r="AG727">
        <v>12</v>
      </c>
      <c r="AH727">
        <v>1</v>
      </c>
      <c r="AI727">
        <v>2</v>
      </c>
      <c r="AJ727">
        <v>3</v>
      </c>
      <c r="AK727">
        <v>-1</v>
      </c>
      <c r="AL727">
        <v>4</v>
      </c>
      <c r="AM727">
        <v>1</v>
      </c>
      <c r="AN727">
        <v>0</v>
      </c>
      <c r="AO727">
        <v>0</v>
      </c>
      <c r="AP727">
        <v>0</v>
      </c>
      <c r="AQ727">
        <v>2</v>
      </c>
      <c r="AR727">
        <v>0</v>
      </c>
      <c r="AS727">
        <v>0</v>
      </c>
      <c r="AT727">
        <v>14</v>
      </c>
      <c r="AU727" s="11">
        <v>45664</v>
      </c>
      <c r="AV727">
        <v>37</v>
      </c>
      <c r="AW727" s="12">
        <v>7.9736111111111114</v>
      </c>
      <c r="AX727" s="13">
        <v>0.6645833333333333</v>
      </c>
      <c r="AY727">
        <v>0</v>
      </c>
      <c r="AZ727">
        <v>0</v>
      </c>
      <c r="BB727">
        <v>11</v>
      </c>
      <c r="BC727">
        <v>26</v>
      </c>
      <c r="BD727">
        <v>2</v>
      </c>
      <c r="BE727">
        <v>10</v>
      </c>
      <c r="BH727" t="s">
        <v>619</v>
      </c>
      <c r="BI727">
        <v>22</v>
      </c>
      <c r="BJ727" t="s">
        <v>284</v>
      </c>
      <c r="BK727" t="s">
        <v>126</v>
      </c>
      <c r="BL727">
        <v>36</v>
      </c>
      <c r="BM727">
        <v>1</v>
      </c>
      <c r="BN727">
        <v>8</v>
      </c>
      <c r="BO727">
        <v>9</v>
      </c>
      <c r="BP727">
        <v>-10</v>
      </c>
      <c r="BQ727">
        <v>23</v>
      </c>
      <c r="BR727">
        <v>2</v>
      </c>
      <c r="BS727">
        <v>0</v>
      </c>
      <c r="BT727">
        <v>0</v>
      </c>
      <c r="BU727">
        <v>0</v>
      </c>
      <c r="BV727">
        <v>3</v>
      </c>
      <c r="BW727">
        <v>5</v>
      </c>
      <c r="BX727">
        <v>0</v>
      </c>
      <c r="BY727">
        <v>44</v>
      </c>
      <c r="BZ727" s="11">
        <v>45718</v>
      </c>
      <c r="CA727">
        <v>102</v>
      </c>
      <c r="CB727" s="12">
        <v>28.768055555555552</v>
      </c>
      <c r="CC727" s="13">
        <v>0.7993055555555556</v>
      </c>
      <c r="CD727">
        <v>0</v>
      </c>
      <c r="CE727">
        <v>0</v>
      </c>
      <c r="CG727">
        <v>38</v>
      </c>
      <c r="CH727">
        <v>62</v>
      </c>
      <c r="CI727">
        <v>7</v>
      </c>
      <c r="CJ727">
        <v>7</v>
      </c>
    </row>
    <row r="728" spans="28:89" x14ac:dyDescent="0.3">
      <c r="AB728">
        <v>511</v>
      </c>
      <c r="AC728" t="s">
        <v>859</v>
      </c>
      <c r="AD728">
        <v>33</v>
      </c>
      <c r="AE728" t="s">
        <v>134</v>
      </c>
      <c r="AF728" t="s">
        <v>109</v>
      </c>
      <c r="AG728">
        <v>79</v>
      </c>
      <c r="AH728">
        <v>5</v>
      </c>
      <c r="AI728">
        <v>7</v>
      </c>
      <c r="AJ728">
        <v>12</v>
      </c>
      <c r="AK728">
        <v>-25</v>
      </c>
      <c r="AL728">
        <v>16</v>
      </c>
      <c r="AM728">
        <v>5</v>
      </c>
      <c r="AN728">
        <v>0</v>
      </c>
      <c r="AO728">
        <v>0</v>
      </c>
      <c r="AP728">
        <v>0</v>
      </c>
      <c r="AQ728">
        <v>6</v>
      </c>
      <c r="AR728">
        <v>0</v>
      </c>
      <c r="AS728">
        <v>1</v>
      </c>
      <c r="AT728">
        <v>75</v>
      </c>
      <c r="AU728" s="11">
        <v>45844</v>
      </c>
      <c r="AV728">
        <v>151</v>
      </c>
      <c r="AW728" s="12">
        <v>45.291666666666664</v>
      </c>
      <c r="AX728" s="13">
        <v>0.57361111111111118</v>
      </c>
      <c r="AY728">
        <v>321</v>
      </c>
      <c r="AZ728">
        <v>277</v>
      </c>
      <c r="BA728" t="s">
        <v>568</v>
      </c>
      <c r="BB728">
        <v>100</v>
      </c>
      <c r="BC728">
        <v>180</v>
      </c>
      <c r="BD728">
        <v>14</v>
      </c>
      <c r="BE728">
        <v>33</v>
      </c>
      <c r="BH728" t="s">
        <v>1235</v>
      </c>
      <c r="BI728">
        <v>26</v>
      </c>
      <c r="BJ728" t="s">
        <v>310</v>
      </c>
      <c r="BK728" t="s">
        <v>105</v>
      </c>
      <c r="BL728">
        <v>27</v>
      </c>
      <c r="BM728">
        <v>5</v>
      </c>
      <c r="BN728">
        <v>4</v>
      </c>
      <c r="BO728">
        <v>9</v>
      </c>
      <c r="BP728">
        <v>6</v>
      </c>
      <c r="BQ728">
        <v>0</v>
      </c>
      <c r="BR728">
        <v>5</v>
      </c>
      <c r="BS728">
        <v>0</v>
      </c>
      <c r="BT728">
        <v>0</v>
      </c>
      <c r="BU728">
        <v>1</v>
      </c>
      <c r="BV728">
        <v>4</v>
      </c>
      <c r="BW728">
        <v>0</v>
      </c>
      <c r="BX728">
        <v>0</v>
      </c>
      <c r="BY728">
        <v>32</v>
      </c>
      <c r="BZ728" s="11">
        <v>45823</v>
      </c>
      <c r="CA728">
        <v>58</v>
      </c>
      <c r="CB728" s="12">
        <v>11.440972222222221</v>
      </c>
      <c r="CC728" s="13">
        <v>0.4236111111111111</v>
      </c>
      <c r="CD728">
        <v>3</v>
      </c>
      <c r="CE728">
        <v>5</v>
      </c>
      <c r="CF728" t="s">
        <v>116</v>
      </c>
      <c r="CG728">
        <v>17</v>
      </c>
      <c r="CH728">
        <v>63</v>
      </c>
      <c r="CI728">
        <v>3</v>
      </c>
      <c r="CJ728">
        <v>5</v>
      </c>
    </row>
    <row r="729" spans="28:89" x14ac:dyDescent="0.3">
      <c r="AB729">
        <v>512</v>
      </c>
      <c r="AC729" t="s">
        <v>849</v>
      </c>
      <c r="AD729">
        <v>33</v>
      </c>
      <c r="AE729" t="s">
        <v>184</v>
      </c>
      <c r="AF729" t="s">
        <v>126</v>
      </c>
      <c r="AG729">
        <v>76</v>
      </c>
      <c r="AH729">
        <v>4</v>
      </c>
      <c r="AI729">
        <v>8</v>
      </c>
      <c r="AJ729">
        <v>12</v>
      </c>
      <c r="AK729">
        <v>-10</v>
      </c>
      <c r="AL729">
        <v>67</v>
      </c>
      <c r="AM729">
        <v>4</v>
      </c>
      <c r="AN729">
        <v>0</v>
      </c>
      <c r="AO729">
        <v>0</v>
      </c>
      <c r="AP729">
        <v>0</v>
      </c>
      <c r="AQ729">
        <v>7</v>
      </c>
      <c r="AR729">
        <v>1</v>
      </c>
      <c r="AS729">
        <v>0</v>
      </c>
      <c r="AT729">
        <v>104</v>
      </c>
      <c r="AU729" s="11">
        <v>45872</v>
      </c>
      <c r="AV729">
        <v>246</v>
      </c>
      <c r="AW729" s="12">
        <v>67.396527777777777</v>
      </c>
      <c r="AX729" s="13">
        <v>0.88680555555555562</v>
      </c>
      <c r="AY729">
        <v>0</v>
      </c>
      <c r="AZ729">
        <v>0</v>
      </c>
      <c r="BB729">
        <v>133</v>
      </c>
      <c r="BC729">
        <v>123</v>
      </c>
      <c r="BD729">
        <v>24</v>
      </c>
      <c r="BE729">
        <v>82</v>
      </c>
      <c r="BH729" t="s">
        <v>1614</v>
      </c>
      <c r="BI729">
        <v>40</v>
      </c>
      <c r="BJ729" t="s">
        <v>118</v>
      </c>
      <c r="BK729" t="s">
        <v>126</v>
      </c>
      <c r="BL729">
        <v>46</v>
      </c>
      <c r="BM729">
        <v>3</v>
      </c>
      <c r="BN729">
        <v>6</v>
      </c>
      <c r="BO729">
        <v>9</v>
      </c>
      <c r="BP729">
        <v>-5</v>
      </c>
      <c r="BQ729">
        <v>4</v>
      </c>
      <c r="BR729">
        <v>4</v>
      </c>
      <c r="BS729">
        <v>1</v>
      </c>
      <c r="BT729">
        <v>0</v>
      </c>
      <c r="BU729">
        <v>1</v>
      </c>
      <c r="BV729">
        <v>6</v>
      </c>
      <c r="BW729">
        <v>0</v>
      </c>
      <c r="BX729">
        <v>0</v>
      </c>
      <c r="BY729">
        <v>59</v>
      </c>
      <c r="BZ729" s="11">
        <v>45662</v>
      </c>
      <c r="CA729">
        <v>147</v>
      </c>
      <c r="CB729" s="12">
        <v>31.849305555555556</v>
      </c>
      <c r="CC729" s="13">
        <v>0.69236111111111109</v>
      </c>
      <c r="CD729">
        <v>0</v>
      </c>
      <c r="CE729">
        <v>0</v>
      </c>
      <c r="CG729">
        <v>86</v>
      </c>
      <c r="CH729">
        <v>51</v>
      </c>
      <c r="CI729">
        <v>9</v>
      </c>
      <c r="CJ729">
        <v>27</v>
      </c>
    </row>
    <row r="730" spans="28:89" x14ac:dyDescent="0.3">
      <c r="AB730">
        <v>513</v>
      </c>
      <c r="AC730" t="s">
        <v>850</v>
      </c>
      <c r="AD730">
        <v>25</v>
      </c>
      <c r="AE730" t="s">
        <v>215</v>
      </c>
      <c r="AF730" t="s">
        <v>126</v>
      </c>
      <c r="AG730">
        <v>63</v>
      </c>
      <c r="AH730">
        <v>2</v>
      </c>
      <c r="AI730">
        <v>10</v>
      </c>
      <c r="AJ730">
        <v>12</v>
      </c>
      <c r="AK730">
        <v>-5</v>
      </c>
      <c r="AL730">
        <v>10</v>
      </c>
      <c r="AM730">
        <v>1</v>
      </c>
      <c r="AN730">
        <v>1</v>
      </c>
      <c r="AO730">
        <v>0</v>
      </c>
      <c r="AP730">
        <v>1</v>
      </c>
      <c r="AQ730">
        <v>9</v>
      </c>
      <c r="AR730">
        <v>1</v>
      </c>
      <c r="AS730">
        <v>0</v>
      </c>
      <c r="AT730">
        <v>63</v>
      </c>
      <c r="AU730" s="11">
        <v>45691</v>
      </c>
      <c r="AV730">
        <v>153</v>
      </c>
      <c r="AW730" s="12">
        <v>44.797916666666673</v>
      </c>
      <c r="AX730" s="13">
        <v>0.71111111111111114</v>
      </c>
      <c r="AY730">
        <v>0</v>
      </c>
      <c r="AZ730">
        <v>0</v>
      </c>
      <c r="BB730">
        <v>67</v>
      </c>
      <c r="BC730">
        <v>29</v>
      </c>
      <c r="BD730">
        <v>27</v>
      </c>
      <c r="BE730">
        <v>79</v>
      </c>
      <c r="BH730" t="s">
        <v>243</v>
      </c>
      <c r="BI730">
        <v>22</v>
      </c>
      <c r="BJ730" t="s">
        <v>112</v>
      </c>
      <c r="BK730" t="s">
        <v>109</v>
      </c>
      <c r="BL730">
        <v>38</v>
      </c>
      <c r="BM730">
        <v>6</v>
      </c>
      <c r="BN730">
        <v>3</v>
      </c>
      <c r="BO730">
        <v>9</v>
      </c>
      <c r="BP730">
        <v>-5</v>
      </c>
      <c r="BQ730">
        <v>20</v>
      </c>
      <c r="BR730">
        <v>1</v>
      </c>
      <c r="BS730">
        <v>0</v>
      </c>
      <c r="BT730">
        <v>0</v>
      </c>
      <c r="BU730">
        <v>0</v>
      </c>
      <c r="BV730">
        <v>3</v>
      </c>
      <c r="BW730">
        <v>0</v>
      </c>
      <c r="BX730">
        <v>0</v>
      </c>
      <c r="BY730">
        <v>56</v>
      </c>
      <c r="BZ730" s="11">
        <v>45848</v>
      </c>
      <c r="CA730">
        <v>109</v>
      </c>
      <c r="CB730" s="12">
        <v>18.004861111111111</v>
      </c>
      <c r="CC730" s="13">
        <v>0.47361111111111115</v>
      </c>
      <c r="CD730">
        <v>27</v>
      </c>
      <c r="CE730">
        <v>20</v>
      </c>
      <c r="CF730" t="s">
        <v>1615</v>
      </c>
      <c r="CG730">
        <v>14</v>
      </c>
      <c r="CH730">
        <v>91</v>
      </c>
      <c r="CI730">
        <v>14</v>
      </c>
      <c r="CJ730">
        <v>9</v>
      </c>
    </row>
    <row r="731" spans="28:89" x14ac:dyDescent="0.3">
      <c r="AB731">
        <v>514</v>
      </c>
      <c r="AC731" t="s">
        <v>851</v>
      </c>
      <c r="AD731">
        <v>20</v>
      </c>
      <c r="AE731" t="s">
        <v>104</v>
      </c>
      <c r="AF731" t="s">
        <v>109</v>
      </c>
      <c r="AG731">
        <v>49</v>
      </c>
      <c r="AH731">
        <v>6</v>
      </c>
      <c r="AI731">
        <v>6</v>
      </c>
      <c r="AJ731">
        <v>12</v>
      </c>
      <c r="AK731">
        <v>-3</v>
      </c>
      <c r="AL731">
        <v>14</v>
      </c>
      <c r="AM731">
        <v>5</v>
      </c>
      <c r="AN731">
        <v>1</v>
      </c>
      <c r="AO731">
        <v>0</v>
      </c>
      <c r="AP731">
        <v>2</v>
      </c>
      <c r="AQ731">
        <v>5</v>
      </c>
      <c r="AR731">
        <v>1</v>
      </c>
      <c r="AS731">
        <v>0</v>
      </c>
      <c r="AT731">
        <v>54</v>
      </c>
      <c r="AU731" s="11">
        <v>45668</v>
      </c>
      <c r="AV731">
        <v>116</v>
      </c>
      <c r="AW731" s="12">
        <v>24.795138888888889</v>
      </c>
      <c r="AX731" s="13">
        <v>0.50624999999999998</v>
      </c>
      <c r="AY731">
        <v>71</v>
      </c>
      <c r="AZ731">
        <v>98</v>
      </c>
      <c r="BA731" t="s">
        <v>651</v>
      </c>
      <c r="BB731">
        <v>22</v>
      </c>
      <c r="BC731">
        <v>86</v>
      </c>
      <c r="BD731">
        <v>7</v>
      </c>
      <c r="BE731">
        <v>28</v>
      </c>
      <c r="BH731" t="s">
        <v>865</v>
      </c>
      <c r="BI731">
        <v>23</v>
      </c>
      <c r="BJ731" t="s">
        <v>152</v>
      </c>
      <c r="BK731" t="s">
        <v>126</v>
      </c>
      <c r="BL731">
        <v>31</v>
      </c>
      <c r="BM731">
        <v>2</v>
      </c>
      <c r="BN731">
        <v>7</v>
      </c>
      <c r="BO731">
        <v>9</v>
      </c>
      <c r="BP731">
        <v>-5</v>
      </c>
      <c r="BQ731">
        <v>8</v>
      </c>
      <c r="BR731">
        <v>5</v>
      </c>
      <c r="BS731">
        <v>0</v>
      </c>
      <c r="BT731">
        <v>0</v>
      </c>
      <c r="BU731">
        <v>1</v>
      </c>
      <c r="BV731">
        <v>7</v>
      </c>
      <c r="BW731">
        <v>0</v>
      </c>
      <c r="BX731">
        <v>0</v>
      </c>
      <c r="BY731">
        <v>42</v>
      </c>
      <c r="BZ731" s="11">
        <v>45873</v>
      </c>
      <c r="CA731">
        <v>69</v>
      </c>
      <c r="CB731" s="12">
        <v>18.895138888888891</v>
      </c>
      <c r="CC731" s="13">
        <v>0.60972222222222217</v>
      </c>
      <c r="CD731">
        <v>0</v>
      </c>
      <c r="CE731">
        <v>0</v>
      </c>
      <c r="CG731">
        <v>23</v>
      </c>
      <c r="CH731">
        <v>22</v>
      </c>
      <c r="CI731">
        <v>15</v>
      </c>
      <c r="CJ731">
        <v>8</v>
      </c>
    </row>
    <row r="732" spans="28:89" x14ac:dyDescent="0.3">
      <c r="AB732">
        <v>515</v>
      </c>
      <c r="AC732" t="s">
        <v>852</v>
      </c>
      <c r="AD732">
        <v>28</v>
      </c>
      <c r="AE732" t="s">
        <v>191</v>
      </c>
      <c r="AF732" t="s">
        <v>109</v>
      </c>
      <c r="AG732">
        <v>53</v>
      </c>
      <c r="AH732">
        <v>6</v>
      </c>
      <c r="AI732">
        <v>6</v>
      </c>
      <c r="AJ732">
        <v>12</v>
      </c>
      <c r="AK732">
        <v>-14</v>
      </c>
      <c r="AL732">
        <v>38</v>
      </c>
      <c r="AM732">
        <v>4</v>
      </c>
      <c r="AN732">
        <v>1</v>
      </c>
      <c r="AO732">
        <v>1</v>
      </c>
      <c r="AP732">
        <v>0</v>
      </c>
      <c r="AQ732">
        <v>5</v>
      </c>
      <c r="AR732">
        <v>1</v>
      </c>
      <c r="AS732">
        <v>0</v>
      </c>
      <c r="AT732">
        <v>50</v>
      </c>
      <c r="AU732" s="11" t="s">
        <v>366</v>
      </c>
      <c r="AV732">
        <v>103</v>
      </c>
      <c r="AW732" s="12">
        <v>28.675000000000001</v>
      </c>
      <c r="AX732" s="13">
        <v>0.54097222222222219</v>
      </c>
      <c r="AY732">
        <v>21</v>
      </c>
      <c r="AZ732">
        <v>18</v>
      </c>
      <c r="BA732" t="s">
        <v>402</v>
      </c>
      <c r="BB732">
        <v>26</v>
      </c>
      <c r="BC732">
        <v>188</v>
      </c>
      <c r="BD732">
        <v>11</v>
      </c>
      <c r="BE732">
        <v>35</v>
      </c>
      <c r="BJ732" t="s">
        <v>71</v>
      </c>
      <c r="BK732" t="s">
        <v>72</v>
      </c>
      <c r="BL732" t="s">
        <v>73</v>
      </c>
      <c r="BM732" t="s">
        <v>74</v>
      </c>
      <c r="BN732" t="s">
        <v>75</v>
      </c>
      <c r="BO732">
        <v>9</v>
      </c>
      <c r="BP732">
        <v>10</v>
      </c>
      <c r="BQ732">
        <v>49</v>
      </c>
      <c r="BR732">
        <v>3</v>
      </c>
      <c r="BS732">
        <v>0</v>
      </c>
    </row>
    <row r="733" spans="28:89" x14ac:dyDescent="0.3">
      <c r="AB733">
        <v>516</v>
      </c>
      <c r="AC733" t="s">
        <v>853</v>
      </c>
      <c r="AD733">
        <v>29</v>
      </c>
      <c r="AE733" t="s">
        <v>189</v>
      </c>
      <c r="AF733" t="s">
        <v>105</v>
      </c>
      <c r="AG733">
        <v>34</v>
      </c>
      <c r="AH733">
        <v>2</v>
      </c>
      <c r="AI733">
        <v>10</v>
      </c>
      <c r="AJ733">
        <v>12</v>
      </c>
      <c r="AK733">
        <v>1</v>
      </c>
      <c r="AL733">
        <v>12</v>
      </c>
      <c r="AM733">
        <v>2</v>
      </c>
      <c r="AN733">
        <v>0</v>
      </c>
      <c r="AO733">
        <v>0</v>
      </c>
      <c r="AP733">
        <v>0</v>
      </c>
      <c r="AQ733">
        <v>10</v>
      </c>
      <c r="AR733">
        <v>0</v>
      </c>
      <c r="AS733">
        <v>0</v>
      </c>
      <c r="AT733">
        <v>35</v>
      </c>
      <c r="AU733" s="11">
        <v>45843</v>
      </c>
      <c r="AV733">
        <v>93</v>
      </c>
      <c r="AW733" s="12">
        <v>14.86736111111111</v>
      </c>
      <c r="AX733" s="13">
        <v>0.4375</v>
      </c>
      <c r="AY733">
        <v>0</v>
      </c>
      <c r="AZ733">
        <v>3</v>
      </c>
      <c r="BA733" t="s">
        <v>132</v>
      </c>
      <c r="BB733">
        <v>14</v>
      </c>
      <c r="BC733">
        <v>29</v>
      </c>
      <c r="BD733">
        <v>6</v>
      </c>
      <c r="BE733">
        <v>14</v>
      </c>
      <c r="BH733" t="s">
        <v>77</v>
      </c>
      <c r="BI733" t="s">
        <v>78</v>
      </c>
      <c r="BJ733" t="s">
        <v>79</v>
      </c>
      <c r="BK733" t="s">
        <v>80</v>
      </c>
      <c r="BL733" t="s">
        <v>3</v>
      </c>
      <c r="BM733" t="s">
        <v>4</v>
      </c>
      <c r="BN733" t="s">
        <v>5</v>
      </c>
      <c r="BO733">
        <v>9</v>
      </c>
      <c r="BP733">
        <v>-1</v>
      </c>
      <c r="BQ733">
        <v>29</v>
      </c>
      <c r="BR733">
        <v>5</v>
      </c>
      <c r="BS733">
        <v>1</v>
      </c>
      <c r="BT733" t="s">
        <v>85</v>
      </c>
      <c r="BU733" t="s">
        <v>86</v>
      </c>
      <c r="BV733" t="s">
        <v>87</v>
      </c>
      <c r="BW733" t="s">
        <v>88</v>
      </c>
      <c r="BX733" t="s">
        <v>89</v>
      </c>
      <c r="BY733" t="s">
        <v>90</v>
      </c>
      <c r="BZ733" t="s">
        <v>91</v>
      </c>
      <c r="CA733" t="s">
        <v>92</v>
      </c>
      <c r="CB733" t="s">
        <v>93</v>
      </c>
      <c r="CC733" t="s">
        <v>94</v>
      </c>
      <c r="CD733" t="s">
        <v>95</v>
      </c>
      <c r="CE733" t="s">
        <v>96</v>
      </c>
      <c r="CF733" t="s">
        <v>97</v>
      </c>
      <c r="CG733" t="s">
        <v>98</v>
      </c>
      <c r="CH733" t="s">
        <v>99</v>
      </c>
      <c r="CI733" t="s">
        <v>100</v>
      </c>
      <c r="CJ733" t="s">
        <v>101</v>
      </c>
      <c r="CK733" t="s">
        <v>102</v>
      </c>
    </row>
    <row r="734" spans="28:89" x14ac:dyDescent="0.3">
      <c r="AB734">
        <v>517</v>
      </c>
      <c r="AC734" t="s">
        <v>854</v>
      </c>
      <c r="AD734">
        <v>37</v>
      </c>
      <c r="AE734" t="s">
        <v>271</v>
      </c>
      <c r="AF734" t="s">
        <v>126</v>
      </c>
      <c r="AG734">
        <v>43</v>
      </c>
      <c r="AH734">
        <v>5</v>
      </c>
      <c r="AI734">
        <v>7</v>
      </c>
      <c r="AJ734">
        <v>12</v>
      </c>
      <c r="AK734">
        <v>-15</v>
      </c>
      <c r="AL734">
        <v>8</v>
      </c>
      <c r="AM734">
        <v>5</v>
      </c>
      <c r="AN734">
        <v>0</v>
      </c>
      <c r="AO734">
        <v>0</v>
      </c>
      <c r="AP734">
        <v>0</v>
      </c>
      <c r="AQ734">
        <v>5</v>
      </c>
      <c r="AR734">
        <v>2</v>
      </c>
      <c r="AS734">
        <v>0</v>
      </c>
      <c r="AT734">
        <v>36</v>
      </c>
      <c r="AU734" s="11">
        <v>45913</v>
      </c>
      <c r="AV734">
        <v>114</v>
      </c>
      <c r="AW734" s="12">
        <v>33.586805555555557</v>
      </c>
      <c r="AX734" s="13">
        <v>0.78125</v>
      </c>
      <c r="AY734">
        <v>0</v>
      </c>
      <c r="AZ734">
        <v>0</v>
      </c>
      <c r="BB734">
        <v>80</v>
      </c>
      <c r="BC734">
        <v>23</v>
      </c>
      <c r="BD734">
        <v>9</v>
      </c>
      <c r="BE734">
        <v>40</v>
      </c>
      <c r="BH734" t="s">
        <v>661</v>
      </c>
      <c r="BI734">
        <v>27</v>
      </c>
      <c r="BJ734" t="s">
        <v>108</v>
      </c>
      <c r="BK734" t="s">
        <v>198</v>
      </c>
      <c r="BL734">
        <v>56</v>
      </c>
      <c r="BM734">
        <v>3</v>
      </c>
      <c r="BN734">
        <v>6</v>
      </c>
      <c r="BO734">
        <v>9</v>
      </c>
      <c r="BP734">
        <v>1</v>
      </c>
      <c r="BQ734">
        <v>8</v>
      </c>
      <c r="BR734">
        <v>2</v>
      </c>
      <c r="BS734">
        <v>0</v>
      </c>
      <c r="BT734">
        <v>0</v>
      </c>
      <c r="BU734">
        <v>0</v>
      </c>
      <c r="BV734">
        <v>6</v>
      </c>
      <c r="BW734">
        <v>0</v>
      </c>
      <c r="BX734">
        <v>0</v>
      </c>
      <c r="BY734">
        <v>48</v>
      </c>
      <c r="BZ734" s="11">
        <v>45722</v>
      </c>
      <c r="CA734">
        <v>78</v>
      </c>
      <c r="CB734" s="12">
        <v>22.958333333333332</v>
      </c>
      <c r="CC734" s="13">
        <v>0.40972222222222227</v>
      </c>
      <c r="CD734">
        <v>2</v>
      </c>
      <c r="CE734">
        <v>5</v>
      </c>
      <c r="CF734" s="11">
        <v>45836</v>
      </c>
      <c r="CG734">
        <v>31</v>
      </c>
      <c r="CH734">
        <v>78</v>
      </c>
      <c r="CI734">
        <v>19</v>
      </c>
      <c r="CJ734">
        <v>7</v>
      </c>
    </row>
    <row r="735" spans="28:89" x14ac:dyDescent="0.3">
      <c r="AB735">
        <v>518</v>
      </c>
      <c r="AC735" t="s">
        <v>869</v>
      </c>
      <c r="AD735">
        <v>20</v>
      </c>
      <c r="AE735" t="s">
        <v>189</v>
      </c>
      <c r="AF735" t="s">
        <v>126</v>
      </c>
      <c r="AG735">
        <v>40</v>
      </c>
      <c r="AH735">
        <v>4</v>
      </c>
      <c r="AI735">
        <v>8</v>
      </c>
      <c r="AJ735">
        <v>12</v>
      </c>
      <c r="AK735">
        <v>-2</v>
      </c>
      <c r="AL735">
        <v>16</v>
      </c>
      <c r="AM735">
        <v>4</v>
      </c>
      <c r="AN735">
        <v>0</v>
      </c>
      <c r="AO735">
        <v>0</v>
      </c>
      <c r="AP735">
        <v>0</v>
      </c>
      <c r="AQ735">
        <v>8</v>
      </c>
      <c r="AR735">
        <v>0</v>
      </c>
      <c r="AS735">
        <v>0</v>
      </c>
      <c r="AT735">
        <v>39</v>
      </c>
      <c r="AU735" s="11">
        <v>45726</v>
      </c>
      <c r="AV735">
        <v>96</v>
      </c>
      <c r="AW735" s="12">
        <v>29.95</v>
      </c>
      <c r="AX735" s="13">
        <v>0.74861111111111101</v>
      </c>
      <c r="AY735">
        <v>0</v>
      </c>
      <c r="AZ735">
        <v>0</v>
      </c>
      <c r="BB735">
        <v>56</v>
      </c>
      <c r="BC735">
        <v>21</v>
      </c>
      <c r="BD735">
        <v>18</v>
      </c>
      <c r="BE735">
        <v>31</v>
      </c>
      <c r="BH735" t="s">
        <v>883</v>
      </c>
      <c r="BI735">
        <v>23</v>
      </c>
      <c r="BJ735" t="s">
        <v>120</v>
      </c>
      <c r="BK735" t="s">
        <v>126</v>
      </c>
      <c r="BL735">
        <v>26</v>
      </c>
      <c r="BM735">
        <v>1</v>
      </c>
      <c r="BN735">
        <v>8</v>
      </c>
      <c r="BT735">
        <v>0</v>
      </c>
      <c r="BU735">
        <v>0</v>
      </c>
      <c r="BV735">
        <v>7</v>
      </c>
      <c r="BW735">
        <v>1</v>
      </c>
      <c r="BX735">
        <v>0</v>
      </c>
      <c r="BY735">
        <v>32</v>
      </c>
      <c r="BZ735" s="11">
        <v>45660</v>
      </c>
      <c r="CA735">
        <v>81</v>
      </c>
      <c r="CB735" s="12">
        <v>17.880555555555556</v>
      </c>
      <c r="CC735" s="13">
        <v>0.6875</v>
      </c>
      <c r="CD735">
        <v>0</v>
      </c>
      <c r="CE735">
        <v>0</v>
      </c>
      <c r="CG735">
        <v>31</v>
      </c>
      <c r="CH735">
        <v>43</v>
      </c>
      <c r="CI735">
        <v>4</v>
      </c>
      <c r="CJ735">
        <v>12</v>
      </c>
    </row>
    <row r="736" spans="28:89" x14ac:dyDescent="0.3">
      <c r="AB736">
        <v>519</v>
      </c>
      <c r="AC736" t="s">
        <v>855</v>
      </c>
      <c r="AD736">
        <v>29</v>
      </c>
      <c r="AE736" t="s">
        <v>201</v>
      </c>
      <c r="AF736" t="s">
        <v>198</v>
      </c>
      <c r="AG736">
        <v>67</v>
      </c>
      <c r="AH736">
        <v>4</v>
      </c>
      <c r="AI736">
        <v>8</v>
      </c>
      <c r="AJ736">
        <v>12</v>
      </c>
      <c r="AK736">
        <v>-13</v>
      </c>
      <c r="AL736">
        <v>69</v>
      </c>
      <c r="AM736">
        <v>4</v>
      </c>
      <c r="AN736">
        <v>0</v>
      </c>
      <c r="AO736">
        <v>0</v>
      </c>
      <c r="AP736">
        <v>0</v>
      </c>
      <c r="AQ736">
        <v>7</v>
      </c>
      <c r="AR736">
        <v>0</v>
      </c>
      <c r="AS736">
        <v>1</v>
      </c>
      <c r="AT736">
        <v>64</v>
      </c>
      <c r="AU736" s="11">
        <v>45722</v>
      </c>
      <c r="AV736">
        <v>130</v>
      </c>
      <c r="AW736" s="12">
        <v>37.768055555555556</v>
      </c>
      <c r="AX736" s="13">
        <v>0.56388888888888888</v>
      </c>
      <c r="AY736">
        <v>8</v>
      </c>
      <c r="AZ736">
        <v>8</v>
      </c>
      <c r="BA736" t="s">
        <v>106</v>
      </c>
      <c r="BB736">
        <v>27</v>
      </c>
      <c r="BC736">
        <v>148</v>
      </c>
      <c r="BD736">
        <v>18</v>
      </c>
      <c r="BE736">
        <v>36</v>
      </c>
      <c r="BH736" t="s">
        <v>853</v>
      </c>
      <c r="BI736">
        <v>28</v>
      </c>
      <c r="BJ736" t="s">
        <v>246</v>
      </c>
      <c r="BK736" t="s">
        <v>105</v>
      </c>
      <c r="BL736">
        <v>46</v>
      </c>
      <c r="BM736">
        <v>2</v>
      </c>
      <c r="BN736">
        <v>7</v>
      </c>
      <c r="BO736" t="s">
        <v>81</v>
      </c>
      <c r="BP736" t="s">
        <v>7</v>
      </c>
      <c r="BQ736" t="s">
        <v>82</v>
      </c>
      <c r="BR736" t="s">
        <v>83</v>
      </c>
      <c r="BS736" t="s">
        <v>84</v>
      </c>
      <c r="BT736">
        <v>0</v>
      </c>
      <c r="BU736">
        <v>0</v>
      </c>
      <c r="BV736">
        <v>4</v>
      </c>
      <c r="BW736">
        <v>3</v>
      </c>
      <c r="BX736">
        <v>0</v>
      </c>
      <c r="BY736">
        <v>60</v>
      </c>
      <c r="BZ736" s="11">
        <v>45719</v>
      </c>
      <c r="CA736">
        <v>115</v>
      </c>
      <c r="CB736" s="12">
        <v>22.275694444444444</v>
      </c>
      <c r="CC736" s="13">
        <v>0.48402777777777778</v>
      </c>
      <c r="CD736">
        <v>6</v>
      </c>
      <c r="CE736">
        <v>14</v>
      </c>
      <c r="CF736" t="s">
        <v>398</v>
      </c>
      <c r="CG736">
        <v>17</v>
      </c>
      <c r="CH736">
        <v>61</v>
      </c>
      <c r="CI736">
        <v>5</v>
      </c>
      <c r="CJ736">
        <v>10</v>
      </c>
    </row>
    <row r="737" spans="28:88" x14ac:dyDescent="0.3">
      <c r="AB737">
        <v>520</v>
      </c>
      <c r="AC737" t="s">
        <v>856</v>
      </c>
      <c r="AD737">
        <v>23</v>
      </c>
      <c r="AE737" t="s">
        <v>139</v>
      </c>
      <c r="AF737" t="s">
        <v>126</v>
      </c>
      <c r="AG737">
        <v>52</v>
      </c>
      <c r="AH737">
        <v>2</v>
      </c>
      <c r="AI737">
        <v>10</v>
      </c>
      <c r="AJ737">
        <v>12</v>
      </c>
      <c r="AK737">
        <v>-1</v>
      </c>
      <c r="AL737">
        <v>52</v>
      </c>
      <c r="AM737">
        <v>2</v>
      </c>
      <c r="AN737">
        <v>0</v>
      </c>
      <c r="AO737">
        <v>0</v>
      </c>
      <c r="AP737">
        <v>0</v>
      </c>
      <c r="AQ737">
        <v>10</v>
      </c>
      <c r="AR737">
        <v>0</v>
      </c>
      <c r="AS737">
        <v>0</v>
      </c>
      <c r="AT737">
        <v>45</v>
      </c>
      <c r="AU737" s="11">
        <v>45751</v>
      </c>
      <c r="AV737">
        <v>127</v>
      </c>
      <c r="AW737" s="12">
        <v>32.904166666666669</v>
      </c>
      <c r="AX737" s="13">
        <v>0.63263888888888886</v>
      </c>
      <c r="AY737">
        <v>0</v>
      </c>
      <c r="AZ737">
        <v>0</v>
      </c>
      <c r="BB737">
        <v>54</v>
      </c>
      <c r="BC737">
        <v>115</v>
      </c>
      <c r="BD737">
        <v>22</v>
      </c>
      <c r="BE737">
        <v>49</v>
      </c>
      <c r="BH737" t="s">
        <v>509</v>
      </c>
      <c r="BI737">
        <v>25</v>
      </c>
      <c r="BJ737" t="s">
        <v>189</v>
      </c>
      <c r="BK737" t="s">
        <v>105</v>
      </c>
      <c r="BL737">
        <v>18</v>
      </c>
      <c r="BM737">
        <v>6</v>
      </c>
      <c r="BN737">
        <v>3</v>
      </c>
      <c r="BO737">
        <v>9</v>
      </c>
      <c r="BP737">
        <v>-1</v>
      </c>
      <c r="BQ737">
        <v>12</v>
      </c>
      <c r="BR737">
        <v>3</v>
      </c>
      <c r="BS737">
        <v>0</v>
      </c>
      <c r="BT737">
        <v>0</v>
      </c>
      <c r="BU737">
        <v>0</v>
      </c>
      <c r="BV737">
        <v>2</v>
      </c>
      <c r="BW737">
        <v>1</v>
      </c>
      <c r="BX737">
        <v>0</v>
      </c>
      <c r="BY737">
        <v>41</v>
      </c>
      <c r="BZ737" s="11">
        <v>45822</v>
      </c>
      <c r="CA737">
        <v>89</v>
      </c>
      <c r="CB737" s="12">
        <v>11.41388888888889</v>
      </c>
      <c r="CC737" s="13">
        <v>0.63402777777777775</v>
      </c>
      <c r="CD737">
        <v>30</v>
      </c>
      <c r="CE737">
        <v>49</v>
      </c>
      <c r="CF737" t="s">
        <v>1133</v>
      </c>
      <c r="CG737">
        <v>14</v>
      </c>
      <c r="CH737">
        <v>5</v>
      </c>
      <c r="CI737">
        <v>9</v>
      </c>
      <c r="CJ737">
        <v>14</v>
      </c>
    </row>
    <row r="738" spans="28:88" x14ac:dyDescent="0.3">
      <c r="AB738">
        <v>521</v>
      </c>
      <c r="AC738" t="s">
        <v>857</v>
      </c>
      <c r="AD738">
        <v>28</v>
      </c>
      <c r="AE738" t="s">
        <v>120</v>
      </c>
      <c r="AF738" t="s">
        <v>126</v>
      </c>
      <c r="AG738">
        <v>71</v>
      </c>
      <c r="AH738">
        <v>4</v>
      </c>
      <c r="AI738">
        <v>8</v>
      </c>
      <c r="AJ738">
        <v>12</v>
      </c>
      <c r="AK738">
        <v>9</v>
      </c>
      <c r="AL738">
        <v>37</v>
      </c>
      <c r="AM738">
        <v>4</v>
      </c>
      <c r="AN738">
        <v>0</v>
      </c>
      <c r="AO738">
        <v>0</v>
      </c>
      <c r="AP738">
        <v>0</v>
      </c>
      <c r="AQ738">
        <v>8</v>
      </c>
      <c r="AR738">
        <v>0</v>
      </c>
      <c r="AS738">
        <v>0</v>
      </c>
      <c r="AT738">
        <v>71</v>
      </c>
      <c r="AU738" s="11">
        <v>45813</v>
      </c>
      <c r="AV738">
        <v>188</v>
      </c>
      <c r="AW738" s="12">
        <v>51.491666666666667</v>
      </c>
      <c r="AX738" s="13">
        <v>0.72499999999999998</v>
      </c>
      <c r="AY738">
        <v>0</v>
      </c>
      <c r="AZ738">
        <v>0</v>
      </c>
      <c r="BB738">
        <v>98</v>
      </c>
      <c r="BC738">
        <v>110</v>
      </c>
      <c r="BD738">
        <v>14</v>
      </c>
      <c r="BE738">
        <v>70</v>
      </c>
      <c r="BH738" t="s">
        <v>1027</v>
      </c>
      <c r="BI738">
        <v>28</v>
      </c>
      <c r="BJ738" t="s">
        <v>215</v>
      </c>
      <c r="BK738" t="s">
        <v>109</v>
      </c>
      <c r="BL738">
        <v>46</v>
      </c>
      <c r="BM738">
        <v>5</v>
      </c>
      <c r="BN738">
        <v>4</v>
      </c>
      <c r="BO738">
        <v>9</v>
      </c>
      <c r="BP738">
        <v>12</v>
      </c>
      <c r="BQ738">
        <v>8</v>
      </c>
      <c r="BR738">
        <v>1</v>
      </c>
      <c r="BS738">
        <v>0</v>
      </c>
      <c r="BT738">
        <v>0</v>
      </c>
      <c r="BU738">
        <v>1</v>
      </c>
      <c r="BV738">
        <v>4</v>
      </c>
      <c r="BW738">
        <v>0</v>
      </c>
      <c r="BX738">
        <v>0</v>
      </c>
      <c r="BY738">
        <v>47</v>
      </c>
      <c r="BZ738" s="11">
        <v>45818</v>
      </c>
      <c r="CA738">
        <v>89</v>
      </c>
      <c r="CB738" s="12">
        <v>18.372916666666665</v>
      </c>
      <c r="CC738" s="13">
        <v>0.39930555555555558</v>
      </c>
      <c r="CD738">
        <v>41</v>
      </c>
      <c r="CE738">
        <v>42</v>
      </c>
      <c r="CF738" t="s">
        <v>343</v>
      </c>
      <c r="CG738">
        <v>27</v>
      </c>
      <c r="CH738">
        <v>53</v>
      </c>
      <c r="CI738">
        <v>6</v>
      </c>
      <c r="CJ738">
        <v>7</v>
      </c>
    </row>
    <row r="739" spans="28:88" x14ac:dyDescent="0.3">
      <c r="AB739">
        <v>522</v>
      </c>
      <c r="AC739" t="s">
        <v>858</v>
      </c>
      <c r="AD739">
        <v>29</v>
      </c>
      <c r="AE739" t="s">
        <v>193</v>
      </c>
      <c r="AF739" t="s">
        <v>126</v>
      </c>
      <c r="AG739">
        <v>53</v>
      </c>
      <c r="AH739">
        <v>2</v>
      </c>
      <c r="AI739">
        <v>10</v>
      </c>
      <c r="AJ739">
        <v>12</v>
      </c>
      <c r="AK739">
        <v>2</v>
      </c>
      <c r="AL739">
        <v>32</v>
      </c>
      <c r="AM739">
        <v>2</v>
      </c>
      <c r="AN739">
        <v>0</v>
      </c>
      <c r="AO739">
        <v>0</v>
      </c>
      <c r="AP739">
        <v>1</v>
      </c>
      <c r="AQ739">
        <v>7</v>
      </c>
      <c r="AR739">
        <v>1</v>
      </c>
      <c r="AS739">
        <v>2</v>
      </c>
      <c r="AT739">
        <v>55</v>
      </c>
      <c r="AU739" s="11">
        <v>45811</v>
      </c>
      <c r="AV739">
        <v>133</v>
      </c>
      <c r="AW739" s="12">
        <v>45.544444444444444</v>
      </c>
      <c r="AX739" s="13">
        <v>0.85902777777777783</v>
      </c>
      <c r="AY739">
        <v>0</v>
      </c>
      <c r="AZ739">
        <v>0</v>
      </c>
      <c r="BB739">
        <v>112</v>
      </c>
      <c r="BC739">
        <v>56</v>
      </c>
      <c r="BD739">
        <v>17</v>
      </c>
      <c r="BE739">
        <v>48</v>
      </c>
      <c r="BH739" t="s">
        <v>1616</v>
      </c>
      <c r="BI739">
        <v>30</v>
      </c>
      <c r="BJ739" t="s">
        <v>246</v>
      </c>
      <c r="BK739" t="s">
        <v>126</v>
      </c>
      <c r="BL739">
        <v>34</v>
      </c>
      <c r="BM739">
        <v>7</v>
      </c>
      <c r="BN739">
        <v>2</v>
      </c>
      <c r="BO739">
        <v>9</v>
      </c>
      <c r="BP739">
        <v>-27</v>
      </c>
      <c r="BQ739">
        <v>16</v>
      </c>
      <c r="BR739">
        <v>2</v>
      </c>
      <c r="BS739">
        <v>0</v>
      </c>
      <c r="BT739">
        <v>0</v>
      </c>
      <c r="BU739">
        <v>0</v>
      </c>
      <c r="BV739">
        <v>1</v>
      </c>
      <c r="BW739">
        <v>1</v>
      </c>
      <c r="BX739">
        <v>0</v>
      </c>
      <c r="BY739">
        <v>49</v>
      </c>
      <c r="BZ739" s="11">
        <v>45730</v>
      </c>
      <c r="CA739">
        <v>103</v>
      </c>
      <c r="CB739" s="12">
        <v>17.030555555555555</v>
      </c>
      <c r="CC739" s="13">
        <v>0.50069444444444444</v>
      </c>
      <c r="CD739">
        <v>1</v>
      </c>
      <c r="CE739">
        <v>3</v>
      </c>
      <c r="CF739" t="s">
        <v>385</v>
      </c>
      <c r="CG739">
        <v>17</v>
      </c>
      <c r="CH739">
        <v>40</v>
      </c>
      <c r="CI739">
        <v>10</v>
      </c>
      <c r="CJ739">
        <v>2</v>
      </c>
    </row>
    <row r="740" spans="28:88" x14ac:dyDescent="0.3">
      <c r="AB740">
        <v>523</v>
      </c>
      <c r="AC740" t="s">
        <v>860</v>
      </c>
      <c r="AD740">
        <v>23</v>
      </c>
      <c r="AE740" t="s">
        <v>115</v>
      </c>
      <c r="AF740" t="s">
        <v>109</v>
      </c>
      <c r="AG740">
        <v>77</v>
      </c>
      <c r="AH740">
        <v>3</v>
      </c>
      <c r="AI740">
        <v>8</v>
      </c>
      <c r="AJ740">
        <v>11</v>
      </c>
      <c r="AK740">
        <v>-9</v>
      </c>
      <c r="AL740">
        <v>26</v>
      </c>
      <c r="AM740">
        <v>3</v>
      </c>
      <c r="AN740">
        <v>0</v>
      </c>
      <c r="AO740">
        <v>0</v>
      </c>
      <c r="AP740">
        <v>0</v>
      </c>
      <c r="AQ740">
        <v>8</v>
      </c>
      <c r="AR740">
        <v>0</v>
      </c>
      <c r="AS740">
        <v>0</v>
      </c>
      <c r="AT740">
        <v>43</v>
      </c>
      <c r="AU740" s="11" t="s">
        <v>234</v>
      </c>
      <c r="AV740">
        <v>96</v>
      </c>
      <c r="AW740" s="12">
        <v>36.236111111111107</v>
      </c>
      <c r="AX740" s="13">
        <v>0.47083333333333338</v>
      </c>
      <c r="AY740">
        <v>276</v>
      </c>
      <c r="AZ740">
        <v>258</v>
      </c>
      <c r="BA740" t="s">
        <v>311</v>
      </c>
      <c r="BB740">
        <v>71</v>
      </c>
      <c r="BC740">
        <v>84</v>
      </c>
      <c r="BD740">
        <v>14</v>
      </c>
      <c r="BE740">
        <v>47</v>
      </c>
      <c r="BH740" t="s">
        <v>868</v>
      </c>
      <c r="BI740">
        <v>24</v>
      </c>
      <c r="BJ740" t="s">
        <v>310</v>
      </c>
      <c r="BK740" t="s">
        <v>198</v>
      </c>
      <c r="BL740">
        <v>32</v>
      </c>
      <c r="BM740">
        <v>4</v>
      </c>
      <c r="BN740">
        <v>5</v>
      </c>
      <c r="BO740">
        <v>9</v>
      </c>
      <c r="BP740">
        <v>-10</v>
      </c>
      <c r="BQ740">
        <v>6</v>
      </c>
      <c r="BR740">
        <v>5</v>
      </c>
      <c r="BS740">
        <v>1</v>
      </c>
      <c r="BT740">
        <v>0</v>
      </c>
      <c r="BU740">
        <v>0</v>
      </c>
      <c r="BV740">
        <v>5</v>
      </c>
      <c r="BW740">
        <v>0</v>
      </c>
      <c r="BX740">
        <v>0</v>
      </c>
      <c r="BY740">
        <v>26</v>
      </c>
      <c r="BZ740" s="11">
        <v>45762</v>
      </c>
      <c r="CA740">
        <v>43</v>
      </c>
      <c r="CB740" s="12">
        <v>13.448611111111111</v>
      </c>
      <c r="CC740" s="13">
        <v>0.4201388888888889</v>
      </c>
      <c r="CD740">
        <v>105</v>
      </c>
      <c r="CE740">
        <v>142</v>
      </c>
      <c r="CF740" t="s">
        <v>369</v>
      </c>
      <c r="CG740">
        <v>6</v>
      </c>
      <c r="CH740">
        <v>60</v>
      </c>
      <c r="CI740">
        <v>8</v>
      </c>
      <c r="CJ740">
        <v>9</v>
      </c>
    </row>
    <row r="741" spans="28:88" x14ac:dyDescent="0.3">
      <c r="AB741">
        <v>524</v>
      </c>
      <c r="AC741" t="s">
        <v>861</v>
      </c>
      <c r="AD741">
        <v>29</v>
      </c>
      <c r="AE741" t="s">
        <v>310</v>
      </c>
      <c r="AF741" t="s">
        <v>124</v>
      </c>
      <c r="AG741">
        <v>44</v>
      </c>
      <c r="AH741">
        <v>7</v>
      </c>
      <c r="AI741">
        <v>4</v>
      </c>
      <c r="AJ741">
        <v>11</v>
      </c>
      <c r="AK741">
        <v>-15</v>
      </c>
      <c r="AL741">
        <v>10</v>
      </c>
      <c r="AM741">
        <v>4</v>
      </c>
      <c r="AN741">
        <v>3</v>
      </c>
      <c r="AO741">
        <v>0</v>
      </c>
      <c r="AP741">
        <v>0</v>
      </c>
      <c r="AQ741">
        <v>4</v>
      </c>
      <c r="AR741">
        <v>0</v>
      </c>
      <c r="AS741">
        <v>0</v>
      </c>
      <c r="AT741">
        <v>60</v>
      </c>
      <c r="AU741" s="11">
        <v>45849</v>
      </c>
      <c r="AV741">
        <v>121</v>
      </c>
      <c r="AW741" s="12">
        <v>27.576388888888889</v>
      </c>
      <c r="AX741" s="13">
        <v>0.62708333333333333</v>
      </c>
      <c r="AY741">
        <v>0</v>
      </c>
      <c r="AZ741">
        <v>1</v>
      </c>
      <c r="BA741" t="s">
        <v>132</v>
      </c>
      <c r="BB741">
        <v>21</v>
      </c>
      <c r="BC741">
        <v>26</v>
      </c>
      <c r="BD741">
        <v>9</v>
      </c>
      <c r="BE741">
        <v>43</v>
      </c>
      <c r="BH741" t="s">
        <v>898</v>
      </c>
      <c r="BI741">
        <v>25</v>
      </c>
      <c r="BJ741" t="s">
        <v>170</v>
      </c>
      <c r="BK741" t="s">
        <v>126</v>
      </c>
      <c r="BL741">
        <v>30</v>
      </c>
      <c r="BM741">
        <v>0</v>
      </c>
      <c r="BN741">
        <v>9</v>
      </c>
      <c r="BO741">
        <v>9</v>
      </c>
      <c r="BP741">
        <v>-7</v>
      </c>
      <c r="BQ741">
        <v>24</v>
      </c>
      <c r="BR741">
        <v>5</v>
      </c>
      <c r="BS741">
        <v>0</v>
      </c>
      <c r="BT741">
        <v>0</v>
      </c>
      <c r="BU741">
        <v>0</v>
      </c>
      <c r="BV741">
        <v>8</v>
      </c>
      <c r="BW741">
        <v>0</v>
      </c>
      <c r="BX741">
        <v>1</v>
      </c>
      <c r="BY741">
        <v>25</v>
      </c>
      <c r="BZ741" t="s">
        <v>132</v>
      </c>
      <c r="CA741">
        <v>48</v>
      </c>
      <c r="CB741" s="12">
        <v>15.740277777777777</v>
      </c>
      <c r="CC741" s="13">
        <v>0.52500000000000002</v>
      </c>
      <c r="CD741">
        <v>0</v>
      </c>
      <c r="CE741">
        <v>0</v>
      </c>
      <c r="CG741">
        <v>27</v>
      </c>
      <c r="CH741">
        <v>40</v>
      </c>
      <c r="CI741">
        <v>3</v>
      </c>
      <c r="CJ741">
        <v>6</v>
      </c>
    </row>
    <row r="742" spans="28:88" x14ac:dyDescent="0.3">
      <c r="AB742">
        <v>525</v>
      </c>
      <c r="AC742" t="s">
        <v>862</v>
      </c>
      <c r="AD742">
        <v>22</v>
      </c>
      <c r="AE742" t="s">
        <v>246</v>
      </c>
      <c r="AF742" t="s">
        <v>198</v>
      </c>
      <c r="AG742">
        <v>33</v>
      </c>
      <c r="AH742">
        <v>5</v>
      </c>
      <c r="AI742">
        <v>6</v>
      </c>
      <c r="AJ742">
        <v>11</v>
      </c>
      <c r="AK742">
        <v>-4</v>
      </c>
      <c r="AL742">
        <v>8</v>
      </c>
      <c r="AM742">
        <v>3</v>
      </c>
      <c r="AN742">
        <v>1</v>
      </c>
      <c r="AO742">
        <v>1</v>
      </c>
      <c r="AP742">
        <v>1</v>
      </c>
      <c r="AQ742">
        <v>3</v>
      </c>
      <c r="AR742">
        <v>3</v>
      </c>
      <c r="AS742">
        <v>0</v>
      </c>
      <c r="AT742">
        <v>40</v>
      </c>
      <c r="AU742" s="11">
        <v>45789</v>
      </c>
      <c r="AV742">
        <v>64</v>
      </c>
      <c r="AW742" s="12">
        <v>21.806944444444444</v>
      </c>
      <c r="AX742" s="13">
        <v>0.66111111111111109</v>
      </c>
      <c r="AY742">
        <v>4</v>
      </c>
      <c r="AZ742">
        <v>8</v>
      </c>
      <c r="BA742" t="s">
        <v>156</v>
      </c>
      <c r="BB742">
        <v>15</v>
      </c>
      <c r="BC742">
        <v>20</v>
      </c>
      <c r="BD742">
        <v>7</v>
      </c>
      <c r="BE742">
        <v>15</v>
      </c>
      <c r="BH742" t="s">
        <v>927</v>
      </c>
      <c r="BI742">
        <v>28</v>
      </c>
      <c r="BJ742" t="s">
        <v>104</v>
      </c>
      <c r="BK742" t="s">
        <v>109</v>
      </c>
      <c r="BL742">
        <v>69</v>
      </c>
      <c r="BM742">
        <v>6</v>
      </c>
      <c r="BN742">
        <v>3</v>
      </c>
      <c r="BO742">
        <v>9</v>
      </c>
      <c r="BP742">
        <v>-14</v>
      </c>
      <c r="BQ742">
        <v>23</v>
      </c>
      <c r="BR742">
        <v>4</v>
      </c>
      <c r="BS742">
        <v>3</v>
      </c>
      <c r="BT742">
        <v>2</v>
      </c>
      <c r="BU742">
        <v>2</v>
      </c>
      <c r="BV742">
        <v>3</v>
      </c>
      <c r="BW742">
        <v>0</v>
      </c>
      <c r="BX742">
        <v>0</v>
      </c>
      <c r="BY742">
        <v>83</v>
      </c>
      <c r="BZ742" s="11">
        <v>45695</v>
      </c>
      <c r="CA742">
        <v>177</v>
      </c>
      <c r="CB742" s="12">
        <v>35.773611111111116</v>
      </c>
      <c r="CC742" s="13">
        <v>0.51874999999999993</v>
      </c>
      <c r="CD742">
        <v>78</v>
      </c>
      <c r="CE742">
        <v>77</v>
      </c>
      <c r="CF742" t="s">
        <v>212</v>
      </c>
      <c r="CG742">
        <v>41</v>
      </c>
      <c r="CH742">
        <v>97</v>
      </c>
      <c r="CI742">
        <v>41</v>
      </c>
      <c r="CJ742">
        <v>14</v>
      </c>
    </row>
    <row r="743" spans="28:88" x14ac:dyDescent="0.3">
      <c r="AB743">
        <v>526</v>
      </c>
      <c r="AC743" t="s">
        <v>863</v>
      </c>
      <c r="AD743">
        <v>26</v>
      </c>
      <c r="AE743" t="s">
        <v>120</v>
      </c>
      <c r="AF743" t="s">
        <v>126</v>
      </c>
      <c r="AG743">
        <v>66</v>
      </c>
      <c r="AH743">
        <v>5</v>
      </c>
      <c r="AI743">
        <v>6</v>
      </c>
      <c r="AJ743">
        <v>11</v>
      </c>
      <c r="AK743">
        <v>-3</v>
      </c>
      <c r="AL743">
        <v>40</v>
      </c>
      <c r="AM743">
        <v>5</v>
      </c>
      <c r="AN743">
        <v>0</v>
      </c>
      <c r="AO743">
        <v>0</v>
      </c>
      <c r="AP743">
        <v>1</v>
      </c>
      <c r="AQ743">
        <v>6</v>
      </c>
      <c r="AR743">
        <v>0</v>
      </c>
      <c r="AS743">
        <v>0</v>
      </c>
      <c r="AT743">
        <v>72</v>
      </c>
      <c r="AU743" s="11">
        <v>45906</v>
      </c>
      <c r="AV743">
        <v>172</v>
      </c>
      <c r="AW743" s="12">
        <v>46.628472222222221</v>
      </c>
      <c r="AX743" s="13">
        <v>0.70624999999999993</v>
      </c>
      <c r="AY743">
        <v>0</v>
      </c>
      <c r="AZ743">
        <v>0</v>
      </c>
      <c r="BB743">
        <v>73</v>
      </c>
      <c r="BC743">
        <v>77</v>
      </c>
      <c r="BD743">
        <v>17</v>
      </c>
      <c r="BE743">
        <v>55</v>
      </c>
      <c r="BH743" t="s">
        <v>1617</v>
      </c>
      <c r="BI743">
        <v>27</v>
      </c>
      <c r="BJ743" t="s">
        <v>108</v>
      </c>
      <c r="BK743" t="s">
        <v>124</v>
      </c>
      <c r="BL743">
        <v>57</v>
      </c>
      <c r="BM743">
        <v>3</v>
      </c>
      <c r="BN743">
        <v>6</v>
      </c>
      <c r="BO743">
        <v>9</v>
      </c>
      <c r="BP743">
        <v>5</v>
      </c>
      <c r="BQ743">
        <v>11</v>
      </c>
      <c r="BR743">
        <v>4</v>
      </c>
      <c r="BS743">
        <v>0</v>
      </c>
      <c r="BT743">
        <v>0</v>
      </c>
      <c r="BU743">
        <v>1</v>
      </c>
      <c r="BV743">
        <v>6</v>
      </c>
      <c r="BW743">
        <v>0</v>
      </c>
      <c r="BX743">
        <v>0</v>
      </c>
      <c r="BY743">
        <v>45</v>
      </c>
      <c r="BZ743" s="11">
        <v>45844</v>
      </c>
      <c r="CA743">
        <v>69</v>
      </c>
      <c r="CB743" s="12">
        <v>23.175000000000001</v>
      </c>
      <c r="CC743" s="13">
        <v>0.40625</v>
      </c>
      <c r="CD743">
        <v>159</v>
      </c>
      <c r="CE743">
        <v>242</v>
      </c>
      <c r="CF743" t="s">
        <v>1618</v>
      </c>
      <c r="CG743">
        <v>29</v>
      </c>
      <c r="CH743">
        <v>45</v>
      </c>
      <c r="CI743">
        <v>17</v>
      </c>
      <c r="CJ743">
        <v>4</v>
      </c>
    </row>
    <row r="744" spans="28:88" x14ac:dyDescent="0.3">
      <c r="AB744">
        <v>527</v>
      </c>
      <c r="AC744" t="s">
        <v>864</v>
      </c>
      <c r="AD744">
        <v>23</v>
      </c>
      <c r="AE744" t="s">
        <v>120</v>
      </c>
      <c r="AF744" t="s">
        <v>105</v>
      </c>
      <c r="AG744">
        <v>49</v>
      </c>
      <c r="AH744">
        <v>3</v>
      </c>
      <c r="AI744">
        <v>8</v>
      </c>
      <c r="AJ744">
        <v>11</v>
      </c>
      <c r="AK744">
        <v>-3</v>
      </c>
      <c r="AL744">
        <v>8</v>
      </c>
      <c r="AM744">
        <v>3</v>
      </c>
      <c r="AN744">
        <v>0</v>
      </c>
      <c r="AO744">
        <v>0</v>
      </c>
      <c r="AP744">
        <v>0</v>
      </c>
      <c r="AQ744">
        <v>7</v>
      </c>
      <c r="AR744">
        <v>1</v>
      </c>
      <c r="AS744">
        <v>0</v>
      </c>
      <c r="AT744">
        <v>62</v>
      </c>
      <c r="AU744" s="11">
        <v>45873</v>
      </c>
      <c r="AV744">
        <v>121</v>
      </c>
      <c r="AW744" s="12">
        <v>23.517361111111111</v>
      </c>
      <c r="AX744" s="13">
        <v>0.47986111111111113</v>
      </c>
      <c r="AY744">
        <v>3</v>
      </c>
      <c r="AZ744">
        <v>9</v>
      </c>
      <c r="BA744" t="s">
        <v>385</v>
      </c>
      <c r="BB744">
        <v>13</v>
      </c>
      <c r="BC744">
        <v>39</v>
      </c>
      <c r="BD744">
        <v>3</v>
      </c>
      <c r="BE744">
        <v>32</v>
      </c>
      <c r="BH744" t="s">
        <v>1094</v>
      </c>
      <c r="BI744">
        <v>20</v>
      </c>
      <c r="BJ744" t="s">
        <v>139</v>
      </c>
      <c r="BK744" t="s">
        <v>105</v>
      </c>
      <c r="BL744">
        <v>23</v>
      </c>
      <c r="BM744">
        <v>4</v>
      </c>
      <c r="BN744">
        <v>5</v>
      </c>
      <c r="BO744">
        <v>9</v>
      </c>
      <c r="BP744">
        <v>-2</v>
      </c>
      <c r="BQ744">
        <v>20</v>
      </c>
      <c r="BR744">
        <v>0</v>
      </c>
      <c r="BS744">
        <v>0</v>
      </c>
      <c r="BT744">
        <v>0</v>
      </c>
      <c r="BU744">
        <v>0</v>
      </c>
      <c r="BV744">
        <v>5</v>
      </c>
      <c r="BW744">
        <v>0</v>
      </c>
      <c r="BX744">
        <v>0</v>
      </c>
      <c r="BY744">
        <v>34</v>
      </c>
      <c r="BZ744" s="11">
        <v>45880</v>
      </c>
      <c r="CA744">
        <v>77</v>
      </c>
      <c r="CB744" s="12">
        <v>11.634722222222223</v>
      </c>
      <c r="CC744" s="13">
        <v>0.50555555555555554</v>
      </c>
      <c r="CD744">
        <v>2</v>
      </c>
      <c r="CE744">
        <v>5</v>
      </c>
      <c r="CF744" s="11">
        <v>45836</v>
      </c>
      <c r="CG744">
        <v>21</v>
      </c>
      <c r="CH744">
        <v>12</v>
      </c>
      <c r="CI744">
        <v>9</v>
      </c>
      <c r="CJ744">
        <v>5</v>
      </c>
    </row>
    <row r="745" spans="28:88" x14ac:dyDescent="0.3">
      <c r="AB745">
        <v>528</v>
      </c>
      <c r="AC745" t="s">
        <v>865</v>
      </c>
      <c r="AD745">
        <v>24</v>
      </c>
      <c r="AE745" t="s">
        <v>152</v>
      </c>
      <c r="AF745" t="s">
        <v>126</v>
      </c>
      <c r="AG745">
        <v>43</v>
      </c>
      <c r="AH745">
        <v>1</v>
      </c>
      <c r="AI745">
        <v>10</v>
      </c>
      <c r="AJ745">
        <v>11</v>
      </c>
      <c r="AK745">
        <v>1</v>
      </c>
      <c r="AL745">
        <v>24</v>
      </c>
      <c r="AM745">
        <v>1</v>
      </c>
      <c r="AN745">
        <v>0</v>
      </c>
      <c r="AO745">
        <v>0</v>
      </c>
      <c r="AP745">
        <v>0</v>
      </c>
      <c r="AQ745">
        <v>9</v>
      </c>
      <c r="AR745">
        <v>1</v>
      </c>
      <c r="AS745">
        <v>0</v>
      </c>
      <c r="AT745">
        <v>46</v>
      </c>
      <c r="AU745" s="11">
        <v>45690</v>
      </c>
      <c r="AV745">
        <v>107</v>
      </c>
      <c r="AW745" s="12">
        <v>30.640277777777779</v>
      </c>
      <c r="AX745" s="13">
        <v>0.71250000000000002</v>
      </c>
      <c r="AY745">
        <v>0</v>
      </c>
      <c r="AZ745">
        <v>0</v>
      </c>
      <c r="BB745">
        <v>42</v>
      </c>
      <c r="BC745">
        <v>27</v>
      </c>
      <c r="BD745">
        <v>14</v>
      </c>
      <c r="BE745">
        <v>39</v>
      </c>
      <c r="BH745" t="s">
        <v>1619</v>
      </c>
      <c r="BI745">
        <v>24</v>
      </c>
      <c r="BJ745" t="s">
        <v>160</v>
      </c>
      <c r="BK745" t="s">
        <v>109</v>
      </c>
      <c r="BL745">
        <v>42</v>
      </c>
      <c r="BM745">
        <v>3</v>
      </c>
      <c r="BN745">
        <v>6</v>
      </c>
      <c r="BO745">
        <v>9</v>
      </c>
      <c r="BP745">
        <v>-8</v>
      </c>
      <c r="BQ745">
        <v>28</v>
      </c>
      <c r="BR745">
        <v>4</v>
      </c>
      <c r="BS745">
        <v>0</v>
      </c>
      <c r="BT745">
        <v>0</v>
      </c>
      <c r="BU745">
        <v>1</v>
      </c>
      <c r="BV745">
        <v>2</v>
      </c>
      <c r="BW745">
        <v>4</v>
      </c>
      <c r="BX745">
        <v>0</v>
      </c>
      <c r="BY745">
        <v>35</v>
      </c>
      <c r="BZ745" s="11">
        <v>45816</v>
      </c>
      <c r="CA745">
        <v>74</v>
      </c>
      <c r="CB745" s="12">
        <v>17.547222222222221</v>
      </c>
      <c r="CC745" s="13">
        <v>0.41805555555555557</v>
      </c>
      <c r="CD745">
        <v>86</v>
      </c>
      <c r="CE745">
        <v>97</v>
      </c>
      <c r="CF745" t="s">
        <v>636</v>
      </c>
      <c r="CG745">
        <v>16</v>
      </c>
      <c r="CH745">
        <v>11</v>
      </c>
      <c r="CI745">
        <v>6</v>
      </c>
      <c r="CJ745">
        <v>11</v>
      </c>
    </row>
    <row r="746" spans="28:88" x14ac:dyDescent="0.3">
      <c r="AB746">
        <v>529</v>
      </c>
      <c r="AC746" t="s">
        <v>866</v>
      </c>
      <c r="AD746">
        <v>38</v>
      </c>
      <c r="AE746" t="s">
        <v>236</v>
      </c>
      <c r="AF746" t="s">
        <v>109</v>
      </c>
      <c r="AG746">
        <v>57</v>
      </c>
      <c r="AH746">
        <v>6</v>
      </c>
      <c r="AI746">
        <v>5</v>
      </c>
      <c r="AJ746">
        <v>11</v>
      </c>
      <c r="AK746">
        <v>-5</v>
      </c>
      <c r="AL746">
        <v>20</v>
      </c>
      <c r="AM746">
        <v>6</v>
      </c>
      <c r="AN746">
        <v>0</v>
      </c>
      <c r="AO746">
        <v>0</v>
      </c>
      <c r="AP746">
        <v>1</v>
      </c>
      <c r="AQ746">
        <v>5</v>
      </c>
      <c r="AR746">
        <v>0</v>
      </c>
      <c r="AS746">
        <v>0</v>
      </c>
      <c r="AT746">
        <v>48</v>
      </c>
      <c r="AU746" s="11">
        <v>45789</v>
      </c>
      <c r="AV746">
        <v>107</v>
      </c>
      <c r="AW746" s="12">
        <v>23.880555555555556</v>
      </c>
      <c r="AX746" s="13">
        <v>0.41875000000000001</v>
      </c>
      <c r="AY746">
        <v>92</v>
      </c>
      <c r="AZ746">
        <v>104</v>
      </c>
      <c r="BA746" s="11" t="s">
        <v>290</v>
      </c>
      <c r="BB746">
        <v>32</v>
      </c>
      <c r="BC746">
        <v>94</v>
      </c>
      <c r="BD746">
        <v>4</v>
      </c>
      <c r="BE746">
        <v>22</v>
      </c>
      <c r="BH746" t="s">
        <v>904</v>
      </c>
      <c r="BI746">
        <v>26</v>
      </c>
      <c r="BJ746" t="s">
        <v>130</v>
      </c>
      <c r="BK746" t="s">
        <v>126</v>
      </c>
      <c r="BL746">
        <v>57</v>
      </c>
      <c r="BM746">
        <v>1</v>
      </c>
      <c r="BN746">
        <v>8</v>
      </c>
      <c r="BO746">
        <v>9</v>
      </c>
      <c r="BP746">
        <v>-5</v>
      </c>
      <c r="BQ746">
        <v>8</v>
      </c>
      <c r="BR746">
        <v>3</v>
      </c>
      <c r="BS746">
        <v>0</v>
      </c>
      <c r="BT746">
        <v>0</v>
      </c>
      <c r="BU746">
        <v>0</v>
      </c>
      <c r="BV746">
        <v>8</v>
      </c>
      <c r="BW746">
        <v>0</v>
      </c>
      <c r="BX746">
        <v>0</v>
      </c>
      <c r="BY746">
        <v>63</v>
      </c>
      <c r="BZ746" s="11">
        <v>45809</v>
      </c>
      <c r="CA746">
        <v>151</v>
      </c>
      <c r="CB746" s="12">
        <v>45.929166666666667</v>
      </c>
      <c r="CC746" s="13">
        <v>0.80555555555555547</v>
      </c>
      <c r="CD746">
        <v>0</v>
      </c>
      <c r="CE746">
        <v>0</v>
      </c>
      <c r="CG746">
        <v>97</v>
      </c>
      <c r="CH746">
        <v>87</v>
      </c>
      <c r="CI746">
        <v>9</v>
      </c>
      <c r="CJ746">
        <v>30</v>
      </c>
    </row>
    <row r="747" spans="28:88" x14ac:dyDescent="0.3">
      <c r="AB747">
        <v>530</v>
      </c>
      <c r="AC747" t="s">
        <v>867</v>
      </c>
      <c r="AD747">
        <v>30</v>
      </c>
      <c r="AE747" t="s">
        <v>265</v>
      </c>
      <c r="AF747" t="s">
        <v>124</v>
      </c>
      <c r="AG747">
        <v>75</v>
      </c>
      <c r="AH747">
        <v>2</v>
      </c>
      <c r="AI747">
        <v>9</v>
      </c>
      <c r="AJ747">
        <v>11</v>
      </c>
      <c r="AK747">
        <v>-5</v>
      </c>
      <c r="AL747">
        <v>57</v>
      </c>
      <c r="AM747">
        <v>2</v>
      </c>
      <c r="AN747">
        <v>0</v>
      </c>
      <c r="AO747">
        <v>0</v>
      </c>
      <c r="AP747">
        <v>0</v>
      </c>
      <c r="AQ747">
        <v>9</v>
      </c>
      <c r="AR747">
        <v>0</v>
      </c>
      <c r="AS747">
        <v>0</v>
      </c>
      <c r="AT747">
        <v>63</v>
      </c>
      <c r="AU747" s="11">
        <v>45691</v>
      </c>
      <c r="AV747">
        <v>116</v>
      </c>
      <c r="AW747" s="12">
        <v>26.767361111111111</v>
      </c>
      <c r="AX747" s="13">
        <v>0.35694444444444445</v>
      </c>
      <c r="AY747">
        <v>4</v>
      </c>
      <c r="AZ747">
        <v>11</v>
      </c>
      <c r="BA747" s="11">
        <v>45864</v>
      </c>
      <c r="BB747">
        <v>19</v>
      </c>
      <c r="BC747">
        <v>119</v>
      </c>
      <c r="BD747">
        <v>11</v>
      </c>
      <c r="BE747">
        <v>17</v>
      </c>
      <c r="BH747" t="s">
        <v>1620</v>
      </c>
      <c r="BI747">
        <v>31</v>
      </c>
      <c r="BJ747" t="s">
        <v>271</v>
      </c>
      <c r="BK747" t="s">
        <v>126</v>
      </c>
      <c r="BL747">
        <v>52</v>
      </c>
      <c r="BM747">
        <v>0</v>
      </c>
      <c r="BN747">
        <v>9</v>
      </c>
      <c r="BO747">
        <v>9</v>
      </c>
      <c r="BP747">
        <v>-2</v>
      </c>
      <c r="BQ747">
        <v>0</v>
      </c>
      <c r="BR747">
        <v>4</v>
      </c>
      <c r="BS747">
        <v>0</v>
      </c>
      <c r="BT747">
        <v>0</v>
      </c>
      <c r="BU747">
        <v>0</v>
      </c>
      <c r="BV747">
        <v>8</v>
      </c>
      <c r="BW747">
        <v>0</v>
      </c>
      <c r="BX747">
        <v>1</v>
      </c>
      <c r="BY747">
        <v>32</v>
      </c>
      <c r="BZ747" t="s">
        <v>132</v>
      </c>
      <c r="CA747">
        <v>78</v>
      </c>
      <c r="CB747" s="12">
        <v>33.899305555555557</v>
      </c>
      <c r="CC747" s="13">
        <v>0.65208333333333335</v>
      </c>
      <c r="CD747">
        <v>0</v>
      </c>
      <c r="CE747">
        <v>0</v>
      </c>
      <c r="CG747">
        <v>94</v>
      </c>
      <c r="CH747">
        <v>171</v>
      </c>
      <c r="CI747">
        <v>4</v>
      </c>
      <c r="CJ747">
        <v>23</v>
      </c>
    </row>
    <row r="748" spans="28:88" x14ac:dyDescent="0.3">
      <c r="AB748">
        <v>531</v>
      </c>
      <c r="AC748" t="s">
        <v>868</v>
      </c>
      <c r="AD748">
        <v>25</v>
      </c>
      <c r="AE748" t="s">
        <v>310</v>
      </c>
      <c r="AF748" t="s">
        <v>198</v>
      </c>
      <c r="AG748">
        <v>76</v>
      </c>
      <c r="AH748">
        <v>4</v>
      </c>
      <c r="AI748">
        <v>7</v>
      </c>
      <c r="AJ748">
        <v>11</v>
      </c>
      <c r="AK748">
        <v>-12</v>
      </c>
      <c r="AL748">
        <v>14</v>
      </c>
      <c r="AM748">
        <v>4</v>
      </c>
      <c r="AN748">
        <v>0</v>
      </c>
      <c r="AO748">
        <v>0</v>
      </c>
      <c r="AP748">
        <v>0</v>
      </c>
      <c r="AQ748">
        <v>7</v>
      </c>
      <c r="AR748">
        <v>0</v>
      </c>
      <c r="AS748">
        <v>0</v>
      </c>
      <c r="AT748">
        <v>58</v>
      </c>
      <c r="AU748" s="11">
        <v>45906</v>
      </c>
      <c r="AV748">
        <v>114</v>
      </c>
      <c r="AW748" s="12">
        <v>31.017361111111111</v>
      </c>
      <c r="AX748" s="13">
        <v>0.40833333333333338</v>
      </c>
      <c r="AY748">
        <v>237</v>
      </c>
      <c r="AZ748">
        <v>273</v>
      </c>
      <c r="BA748" t="s">
        <v>416</v>
      </c>
      <c r="BB748">
        <v>27</v>
      </c>
      <c r="BC748">
        <v>102</v>
      </c>
      <c r="BD748">
        <v>12</v>
      </c>
      <c r="BE748">
        <v>26</v>
      </c>
      <c r="BH748" t="s">
        <v>726</v>
      </c>
      <c r="BI748">
        <v>20</v>
      </c>
      <c r="BJ748" t="s">
        <v>317</v>
      </c>
      <c r="BK748" t="s">
        <v>126</v>
      </c>
      <c r="BL748">
        <v>26</v>
      </c>
      <c r="BM748">
        <v>2</v>
      </c>
      <c r="BN748">
        <v>7</v>
      </c>
      <c r="BO748">
        <v>9</v>
      </c>
      <c r="BP748">
        <v>-9</v>
      </c>
      <c r="BQ748">
        <v>12</v>
      </c>
      <c r="BR748">
        <v>3</v>
      </c>
      <c r="BS748">
        <v>0</v>
      </c>
      <c r="BT748">
        <v>0</v>
      </c>
      <c r="BU748">
        <v>0</v>
      </c>
      <c r="BV748">
        <v>5</v>
      </c>
      <c r="BW748">
        <v>2</v>
      </c>
      <c r="BX748">
        <v>0</v>
      </c>
      <c r="BY748">
        <v>34</v>
      </c>
      <c r="BZ748" s="11">
        <v>45905</v>
      </c>
      <c r="CA748">
        <v>96</v>
      </c>
      <c r="CB748" s="12">
        <v>20.891666666666666</v>
      </c>
      <c r="CC748" s="13">
        <v>0.80347222222222225</v>
      </c>
      <c r="CD748">
        <v>0</v>
      </c>
      <c r="CE748">
        <v>0</v>
      </c>
      <c r="CG748">
        <v>38</v>
      </c>
      <c r="CH748">
        <v>14</v>
      </c>
      <c r="CI748">
        <v>7</v>
      </c>
      <c r="CJ748">
        <v>18</v>
      </c>
    </row>
    <row r="749" spans="28:88" x14ac:dyDescent="0.3">
      <c r="AB749">
        <v>532</v>
      </c>
      <c r="AC749" t="s">
        <v>870</v>
      </c>
      <c r="AD749">
        <v>20</v>
      </c>
      <c r="AE749" t="s">
        <v>115</v>
      </c>
      <c r="AF749" t="s">
        <v>109</v>
      </c>
      <c r="AG749">
        <v>33</v>
      </c>
      <c r="AH749">
        <v>1</v>
      </c>
      <c r="AI749">
        <v>10</v>
      </c>
      <c r="AJ749">
        <v>11</v>
      </c>
      <c r="AK749">
        <v>-5</v>
      </c>
      <c r="AL749">
        <v>8</v>
      </c>
      <c r="AM749">
        <v>1</v>
      </c>
      <c r="AN749">
        <v>0</v>
      </c>
      <c r="AO749">
        <v>0</v>
      </c>
      <c r="AP749">
        <v>1</v>
      </c>
      <c r="AQ749">
        <v>10</v>
      </c>
      <c r="AR749">
        <v>0</v>
      </c>
      <c r="AS749">
        <v>0</v>
      </c>
      <c r="AT749">
        <v>29</v>
      </c>
      <c r="AU749" s="11">
        <v>45750</v>
      </c>
      <c r="AV749">
        <v>76</v>
      </c>
      <c r="AW749" s="12">
        <v>17.995833333333334</v>
      </c>
      <c r="AX749" s="13">
        <v>0.54513888888888895</v>
      </c>
      <c r="AY749">
        <v>59</v>
      </c>
      <c r="AZ749">
        <v>70</v>
      </c>
      <c r="BA749" t="s">
        <v>194</v>
      </c>
      <c r="BB749">
        <v>10</v>
      </c>
      <c r="BC749">
        <v>12</v>
      </c>
      <c r="BD749">
        <v>14</v>
      </c>
      <c r="BE749">
        <v>28</v>
      </c>
      <c r="BH749" t="s">
        <v>850</v>
      </c>
      <c r="BI749">
        <v>24</v>
      </c>
      <c r="BJ749" t="s">
        <v>160</v>
      </c>
      <c r="BK749" t="s">
        <v>126</v>
      </c>
      <c r="BL749">
        <v>31</v>
      </c>
      <c r="BM749">
        <v>3</v>
      </c>
      <c r="BN749">
        <v>6</v>
      </c>
      <c r="BO749">
        <v>9</v>
      </c>
      <c r="BP749">
        <v>-7</v>
      </c>
      <c r="BQ749">
        <v>20</v>
      </c>
      <c r="BR749">
        <v>1</v>
      </c>
      <c r="BS749">
        <v>0</v>
      </c>
      <c r="BT749">
        <v>0</v>
      </c>
      <c r="BU749">
        <v>0</v>
      </c>
      <c r="BV749">
        <v>3</v>
      </c>
      <c r="BW749">
        <v>3</v>
      </c>
      <c r="BX749">
        <v>0</v>
      </c>
      <c r="BY749">
        <v>29</v>
      </c>
      <c r="BZ749" s="11">
        <v>45726</v>
      </c>
      <c r="CA749">
        <v>70</v>
      </c>
      <c r="CB749" s="12">
        <v>21.349999999999998</v>
      </c>
      <c r="CC749" s="13">
        <v>0.68888888888888899</v>
      </c>
      <c r="CD749">
        <v>0</v>
      </c>
      <c r="CE749">
        <v>0</v>
      </c>
      <c r="CG749">
        <v>38</v>
      </c>
      <c r="CH749">
        <v>12</v>
      </c>
      <c r="CI749">
        <v>5</v>
      </c>
      <c r="CJ749">
        <v>13</v>
      </c>
    </row>
    <row r="750" spans="28:88" x14ac:dyDescent="0.3">
      <c r="AB750">
        <v>533</v>
      </c>
      <c r="AC750" t="s">
        <v>871</v>
      </c>
      <c r="AD750">
        <v>23</v>
      </c>
      <c r="AE750" t="s">
        <v>184</v>
      </c>
      <c r="AF750" t="s">
        <v>105</v>
      </c>
      <c r="AG750">
        <v>26</v>
      </c>
      <c r="AH750">
        <v>4</v>
      </c>
      <c r="AI750">
        <v>7</v>
      </c>
      <c r="AJ750">
        <v>11</v>
      </c>
      <c r="AK750">
        <v>2</v>
      </c>
      <c r="AL750">
        <v>6</v>
      </c>
      <c r="AM750">
        <v>4</v>
      </c>
      <c r="AN750">
        <v>0</v>
      </c>
      <c r="AO750">
        <v>0</v>
      </c>
      <c r="AP750">
        <v>1</v>
      </c>
      <c r="AQ750">
        <v>7</v>
      </c>
      <c r="AR750">
        <v>0</v>
      </c>
      <c r="AS750">
        <v>0</v>
      </c>
      <c r="AT750">
        <v>38</v>
      </c>
      <c r="AU750" s="11">
        <v>45787</v>
      </c>
      <c r="AV750">
        <v>84</v>
      </c>
      <c r="AW750" s="12">
        <v>14.484722222222222</v>
      </c>
      <c r="AX750" s="13">
        <v>0.55694444444444446</v>
      </c>
      <c r="AY750">
        <v>4</v>
      </c>
      <c r="AZ750">
        <v>11</v>
      </c>
      <c r="BA750" s="11">
        <v>45864</v>
      </c>
      <c r="BB750">
        <v>12</v>
      </c>
      <c r="BC750">
        <v>43</v>
      </c>
      <c r="BD750">
        <v>5</v>
      </c>
      <c r="BE750">
        <v>21</v>
      </c>
      <c r="BH750" t="s">
        <v>821</v>
      </c>
      <c r="BI750">
        <v>31</v>
      </c>
      <c r="BJ750" t="s">
        <v>160</v>
      </c>
      <c r="BK750" t="s">
        <v>126</v>
      </c>
      <c r="BL750">
        <v>46</v>
      </c>
      <c r="BM750">
        <v>4</v>
      </c>
      <c r="BN750">
        <v>5</v>
      </c>
      <c r="BO750">
        <v>9</v>
      </c>
      <c r="BP750">
        <v>-27</v>
      </c>
      <c r="BQ750">
        <v>64</v>
      </c>
      <c r="BR750">
        <v>0</v>
      </c>
      <c r="BS750">
        <v>0</v>
      </c>
      <c r="BT750">
        <v>0</v>
      </c>
      <c r="BU750">
        <v>0</v>
      </c>
      <c r="BV750">
        <v>4</v>
      </c>
      <c r="BW750">
        <v>1</v>
      </c>
      <c r="BX750">
        <v>0</v>
      </c>
      <c r="BY750">
        <v>69</v>
      </c>
      <c r="BZ750" s="11">
        <v>45874</v>
      </c>
      <c r="CA750">
        <v>173</v>
      </c>
      <c r="CB750" s="12">
        <v>30.101388888888888</v>
      </c>
      <c r="CC750" s="13">
        <v>0.65416666666666667</v>
      </c>
      <c r="CD750">
        <v>0</v>
      </c>
      <c r="CE750">
        <v>0</v>
      </c>
      <c r="CG750">
        <v>37</v>
      </c>
      <c r="CH750">
        <v>91</v>
      </c>
      <c r="CI750">
        <v>14</v>
      </c>
      <c r="CJ750">
        <v>17</v>
      </c>
    </row>
    <row r="751" spans="28:88" x14ac:dyDescent="0.3">
      <c r="AB751">
        <v>534</v>
      </c>
      <c r="AC751" t="s">
        <v>872</v>
      </c>
      <c r="AD751">
        <v>25</v>
      </c>
      <c r="AE751" t="s">
        <v>181</v>
      </c>
      <c r="AF751" t="s">
        <v>109</v>
      </c>
      <c r="AG751">
        <v>31</v>
      </c>
      <c r="AH751">
        <v>6</v>
      </c>
      <c r="AI751">
        <v>5</v>
      </c>
      <c r="AJ751">
        <v>11</v>
      </c>
      <c r="AK751">
        <v>-3</v>
      </c>
      <c r="AL751">
        <v>10</v>
      </c>
      <c r="AM751">
        <v>5</v>
      </c>
      <c r="AN751">
        <v>1</v>
      </c>
      <c r="AO751">
        <v>0</v>
      </c>
      <c r="AP751">
        <v>1</v>
      </c>
      <c r="AQ751">
        <v>4</v>
      </c>
      <c r="AR751">
        <v>1</v>
      </c>
      <c r="AS751">
        <v>0</v>
      </c>
      <c r="AT751">
        <v>50</v>
      </c>
      <c r="AU751" t="s">
        <v>366</v>
      </c>
      <c r="AV751">
        <v>89</v>
      </c>
      <c r="AW751" s="12">
        <v>16.129861111111111</v>
      </c>
      <c r="AX751" s="13">
        <v>0.52013888888888882</v>
      </c>
      <c r="AY751">
        <v>0</v>
      </c>
      <c r="AZ751">
        <v>2</v>
      </c>
      <c r="BA751" t="s">
        <v>132</v>
      </c>
      <c r="BB751">
        <v>11</v>
      </c>
      <c r="BC751">
        <v>20</v>
      </c>
      <c r="BD751">
        <v>5</v>
      </c>
      <c r="BE751">
        <v>13</v>
      </c>
      <c r="BH751" t="s">
        <v>1621</v>
      </c>
      <c r="BI751">
        <v>23</v>
      </c>
      <c r="BJ751" t="s">
        <v>160</v>
      </c>
      <c r="BK751" t="s">
        <v>126</v>
      </c>
      <c r="BL751">
        <v>52</v>
      </c>
      <c r="BM751">
        <v>1</v>
      </c>
      <c r="BN751">
        <v>8</v>
      </c>
      <c r="BO751">
        <v>9</v>
      </c>
      <c r="BP751">
        <v>-6</v>
      </c>
      <c r="BQ751">
        <v>4</v>
      </c>
      <c r="BR751">
        <v>2</v>
      </c>
      <c r="BS751">
        <v>0</v>
      </c>
      <c r="BT751">
        <v>0</v>
      </c>
      <c r="BU751">
        <v>1</v>
      </c>
      <c r="BV751">
        <v>8</v>
      </c>
      <c r="BW751">
        <v>0</v>
      </c>
      <c r="BX751">
        <v>0</v>
      </c>
      <c r="BY751">
        <v>52</v>
      </c>
      <c r="BZ751" s="11">
        <v>45901</v>
      </c>
      <c r="CA751">
        <v>133</v>
      </c>
      <c r="CB751" s="12">
        <v>34.477083333333333</v>
      </c>
      <c r="CC751" s="13">
        <v>0.66319444444444442</v>
      </c>
      <c r="CD751">
        <v>0</v>
      </c>
      <c r="CE751">
        <v>0</v>
      </c>
      <c r="CG751">
        <v>80</v>
      </c>
      <c r="CH751">
        <v>147</v>
      </c>
      <c r="CI751">
        <v>13</v>
      </c>
      <c r="CJ751">
        <v>31</v>
      </c>
    </row>
    <row r="752" spans="28:88" x14ac:dyDescent="0.3">
      <c r="AB752">
        <v>535</v>
      </c>
      <c r="AC752" t="s">
        <v>873</v>
      </c>
      <c r="AD752">
        <v>28</v>
      </c>
      <c r="AE752" t="s">
        <v>160</v>
      </c>
      <c r="AF752" t="s">
        <v>126</v>
      </c>
      <c r="AG752">
        <v>78</v>
      </c>
      <c r="AH752">
        <v>1</v>
      </c>
      <c r="AI752">
        <v>10</v>
      </c>
      <c r="AJ752">
        <v>11</v>
      </c>
      <c r="AK752">
        <v>6</v>
      </c>
      <c r="AL752">
        <v>35</v>
      </c>
      <c r="AM752">
        <v>1</v>
      </c>
      <c r="AN752">
        <v>0</v>
      </c>
      <c r="AO752">
        <v>0</v>
      </c>
      <c r="AP752">
        <v>0</v>
      </c>
      <c r="AQ752">
        <v>10</v>
      </c>
      <c r="AR752">
        <v>0</v>
      </c>
      <c r="AS752">
        <v>0</v>
      </c>
      <c r="AT752">
        <v>72</v>
      </c>
      <c r="AU752" s="11">
        <v>45748</v>
      </c>
      <c r="AV752">
        <v>191</v>
      </c>
      <c r="AW752" s="12">
        <v>60.940972222222221</v>
      </c>
      <c r="AX752" s="13">
        <v>0.78125</v>
      </c>
      <c r="AY752">
        <v>0</v>
      </c>
      <c r="AZ752">
        <v>0</v>
      </c>
      <c r="BB752">
        <v>147</v>
      </c>
      <c r="BC752">
        <v>85</v>
      </c>
      <c r="BD752">
        <v>18</v>
      </c>
      <c r="BE752">
        <v>101</v>
      </c>
      <c r="BJ752" t="s">
        <v>71</v>
      </c>
      <c r="BK752" t="s">
        <v>72</v>
      </c>
      <c r="BL752" t="s">
        <v>73</v>
      </c>
      <c r="BM752" t="s">
        <v>74</v>
      </c>
      <c r="BN752" t="s">
        <v>75</v>
      </c>
      <c r="BO752">
        <v>9</v>
      </c>
      <c r="BP752">
        <v>-7</v>
      </c>
      <c r="BQ752">
        <v>18</v>
      </c>
      <c r="BR752">
        <v>1</v>
      </c>
      <c r="BS752">
        <v>2</v>
      </c>
    </row>
    <row r="753" spans="28:89" x14ac:dyDescent="0.3">
      <c r="AB753">
        <v>535</v>
      </c>
      <c r="AC753" t="s">
        <v>873</v>
      </c>
      <c r="AD753">
        <v>28</v>
      </c>
      <c r="AE753" t="s">
        <v>115</v>
      </c>
      <c r="AF753" t="s">
        <v>126</v>
      </c>
      <c r="AG753">
        <v>63</v>
      </c>
      <c r="AH753">
        <v>1</v>
      </c>
      <c r="AI753">
        <v>8</v>
      </c>
      <c r="AJ753">
        <v>9</v>
      </c>
      <c r="AK753">
        <v>2</v>
      </c>
      <c r="AL753">
        <v>24</v>
      </c>
      <c r="AM753">
        <v>1</v>
      </c>
      <c r="AN753">
        <v>0</v>
      </c>
      <c r="AO753">
        <v>0</v>
      </c>
      <c r="AP753">
        <v>0</v>
      </c>
      <c r="AQ753">
        <v>8</v>
      </c>
      <c r="AR753">
        <v>0</v>
      </c>
      <c r="AS753">
        <v>0</v>
      </c>
      <c r="AT753">
        <v>64</v>
      </c>
      <c r="AU753" s="11">
        <v>45809</v>
      </c>
      <c r="AV753">
        <v>160</v>
      </c>
      <c r="AW753" s="12">
        <v>49.353472222222223</v>
      </c>
      <c r="AX753" s="13">
        <v>0.78333333333333333</v>
      </c>
      <c r="AY753">
        <v>0</v>
      </c>
      <c r="AZ753">
        <v>0</v>
      </c>
      <c r="BB753">
        <v>119</v>
      </c>
      <c r="BC753">
        <v>64</v>
      </c>
      <c r="BD753">
        <v>14</v>
      </c>
      <c r="BE753">
        <v>82</v>
      </c>
      <c r="BH753" t="s">
        <v>77</v>
      </c>
      <c r="BI753" t="s">
        <v>78</v>
      </c>
      <c r="BJ753" t="s">
        <v>79</v>
      </c>
      <c r="BK753" t="s">
        <v>80</v>
      </c>
      <c r="BL753" t="s">
        <v>3</v>
      </c>
      <c r="BM753" t="s">
        <v>4</v>
      </c>
      <c r="BN753" t="s">
        <v>5</v>
      </c>
      <c r="BO753">
        <v>9</v>
      </c>
      <c r="BP753">
        <v>8</v>
      </c>
      <c r="BQ753">
        <v>26</v>
      </c>
      <c r="BR753">
        <v>4</v>
      </c>
      <c r="BS753">
        <v>0</v>
      </c>
      <c r="BT753" t="s">
        <v>85</v>
      </c>
      <c r="BU753" t="s">
        <v>86</v>
      </c>
      <c r="BV753" t="s">
        <v>87</v>
      </c>
      <c r="BW753" t="s">
        <v>88</v>
      </c>
      <c r="BX753" t="s">
        <v>89</v>
      </c>
      <c r="BY753" t="s">
        <v>90</v>
      </c>
      <c r="BZ753" t="s">
        <v>91</v>
      </c>
      <c r="CA753" t="s">
        <v>92</v>
      </c>
      <c r="CB753" t="s">
        <v>93</v>
      </c>
      <c r="CC753" t="s">
        <v>94</v>
      </c>
      <c r="CD753" t="s">
        <v>95</v>
      </c>
      <c r="CE753" t="s">
        <v>96</v>
      </c>
      <c r="CF753" t="s">
        <v>97</v>
      </c>
      <c r="CG753" t="s">
        <v>98</v>
      </c>
      <c r="CH753" t="s">
        <v>99</v>
      </c>
      <c r="CI753" t="s">
        <v>100</v>
      </c>
      <c r="CJ753" t="s">
        <v>101</v>
      </c>
      <c r="CK753" t="s">
        <v>102</v>
      </c>
    </row>
    <row r="754" spans="28:89" x14ac:dyDescent="0.3">
      <c r="AB754">
        <v>535</v>
      </c>
      <c r="AC754" t="s">
        <v>873</v>
      </c>
      <c r="AD754">
        <v>28</v>
      </c>
      <c r="AE754" t="s">
        <v>118</v>
      </c>
      <c r="AF754" t="s">
        <v>126</v>
      </c>
      <c r="AG754">
        <v>15</v>
      </c>
      <c r="AH754">
        <v>0</v>
      </c>
      <c r="AI754">
        <v>2</v>
      </c>
      <c r="AJ754">
        <v>2</v>
      </c>
      <c r="AK754">
        <v>4</v>
      </c>
      <c r="AL754">
        <v>11</v>
      </c>
      <c r="AM754">
        <v>0</v>
      </c>
      <c r="AN754">
        <v>0</v>
      </c>
      <c r="AO754">
        <v>0</v>
      </c>
      <c r="AP754">
        <v>0</v>
      </c>
      <c r="AQ754">
        <v>2</v>
      </c>
      <c r="AR754">
        <v>0</v>
      </c>
      <c r="AS754">
        <v>0</v>
      </c>
      <c r="AT754">
        <v>8</v>
      </c>
      <c r="AU754" t="s">
        <v>132</v>
      </c>
      <c r="AV754">
        <v>31</v>
      </c>
      <c r="AW754" s="12">
        <v>11.5875</v>
      </c>
      <c r="AX754" s="13">
        <v>0.77222222222222225</v>
      </c>
      <c r="AY754">
        <v>0</v>
      </c>
      <c r="AZ754">
        <v>0</v>
      </c>
      <c r="BB754">
        <v>28</v>
      </c>
      <c r="BC754">
        <v>21</v>
      </c>
      <c r="BD754">
        <v>4</v>
      </c>
      <c r="BE754">
        <v>19</v>
      </c>
      <c r="BH754" t="s">
        <v>1201</v>
      </c>
      <c r="BI754">
        <v>30</v>
      </c>
      <c r="BJ754" t="s">
        <v>1456</v>
      </c>
      <c r="BK754" t="s">
        <v>109</v>
      </c>
      <c r="BL754">
        <v>16</v>
      </c>
      <c r="BM754">
        <v>2</v>
      </c>
      <c r="BN754">
        <v>6</v>
      </c>
      <c r="BO754">
        <v>9</v>
      </c>
      <c r="BP754">
        <v>-24</v>
      </c>
      <c r="BQ754">
        <v>48</v>
      </c>
      <c r="BR754">
        <v>1</v>
      </c>
      <c r="BS754">
        <v>0</v>
      </c>
      <c r="BT754">
        <v>0</v>
      </c>
      <c r="BU754">
        <v>1</v>
      </c>
      <c r="BV754">
        <v>6</v>
      </c>
      <c r="BW754">
        <v>0</v>
      </c>
      <c r="BX754">
        <v>0</v>
      </c>
      <c r="BY754">
        <v>12</v>
      </c>
      <c r="BZ754" s="11">
        <v>45854</v>
      </c>
      <c r="CA754">
        <v>26</v>
      </c>
      <c r="CB754" s="12">
        <v>6.4145833333333329</v>
      </c>
      <c r="CC754" s="13">
        <v>0.40069444444444446</v>
      </c>
      <c r="CD754">
        <v>23</v>
      </c>
      <c r="CE754">
        <v>20</v>
      </c>
      <c r="CF754" t="s">
        <v>230</v>
      </c>
      <c r="CG754">
        <v>10</v>
      </c>
      <c r="CH754">
        <v>10</v>
      </c>
      <c r="CI754">
        <v>1</v>
      </c>
      <c r="CJ754">
        <v>3</v>
      </c>
    </row>
    <row r="755" spans="28:89" x14ac:dyDescent="0.3">
      <c r="AB755">
        <v>536</v>
      </c>
      <c r="AC755" t="s">
        <v>874</v>
      </c>
      <c r="AD755">
        <v>23</v>
      </c>
      <c r="AE755" t="s">
        <v>142</v>
      </c>
      <c r="AF755" t="s">
        <v>109</v>
      </c>
      <c r="AG755">
        <v>45</v>
      </c>
      <c r="AH755">
        <v>4</v>
      </c>
      <c r="AI755">
        <v>7</v>
      </c>
      <c r="AJ755">
        <v>11</v>
      </c>
      <c r="AK755">
        <v>-9</v>
      </c>
      <c r="AL755">
        <v>17</v>
      </c>
      <c r="AM755">
        <v>4</v>
      </c>
      <c r="AN755">
        <v>0</v>
      </c>
      <c r="AO755">
        <v>0</v>
      </c>
      <c r="AP755">
        <v>0</v>
      </c>
      <c r="AQ755">
        <v>6</v>
      </c>
      <c r="AR755">
        <v>1</v>
      </c>
      <c r="AS755">
        <v>0</v>
      </c>
      <c r="AT755">
        <v>26</v>
      </c>
      <c r="AU755" s="11">
        <v>45762</v>
      </c>
      <c r="AV755">
        <v>57</v>
      </c>
      <c r="AW755" s="12">
        <v>19.611111111111111</v>
      </c>
      <c r="AX755" s="13">
        <v>0.43611111111111112</v>
      </c>
      <c r="AY755">
        <v>78</v>
      </c>
      <c r="AZ755">
        <v>81</v>
      </c>
      <c r="BA755" t="s">
        <v>353</v>
      </c>
      <c r="BB755">
        <v>25</v>
      </c>
      <c r="BC755">
        <v>81</v>
      </c>
      <c r="BD755">
        <v>4</v>
      </c>
      <c r="BE755">
        <v>17</v>
      </c>
      <c r="BH755" t="s">
        <v>1204</v>
      </c>
      <c r="BI755">
        <v>22</v>
      </c>
      <c r="BJ755" t="s">
        <v>120</v>
      </c>
      <c r="BK755" t="s">
        <v>109</v>
      </c>
      <c r="BL755">
        <v>15</v>
      </c>
      <c r="BM755">
        <v>2</v>
      </c>
      <c r="BN755">
        <v>6</v>
      </c>
      <c r="BT755">
        <v>0</v>
      </c>
      <c r="BU755">
        <v>1</v>
      </c>
      <c r="BV755">
        <v>5</v>
      </c>
      <c r="BW755">
        <v>1</v>
      </c>
      <c r="BX755">
        <v>0</v>
      </c>
      <c r="BY755">
        <v>20</v>
      </c>
      <c r="BZ755" t="s">
        <v>216</v>
      </c>
      <c r="CA755">
        <v>47</v>
      </c>
      <c r="CB755" s="12">
        <v>7.7104166666666671</v>
      </c>
      <c r="CC755" s="13">
        <v>0.51388888888888895</v>
      </c>
      <c r="CD755">
        <v>4</v>
      </c>
      <c r="CE755">
        <v>4</v>
      </c>
      <c r="CF755" t="s">
        <v>106</v>
      </c>
      <c r="CG755">
        <v>4</v>
      </c>
      <c r="CH755">
        <v>13</v>
      </c>
      <c r="CI755">
        <v>5</v>
      </c>
      <c r="CJ755">
        <v>4</v>
      </c>
    </row>
    <row r="756" spans="28:89" x14ac:dyDescent="0.3">
      <c r="AB756">
        <v>536</v>
      </c>
      <c r="AC756" t="s">
        <v>874</v>
      </c>
      <c r="AD756">
        <v>23</v>
      </c>
      <c r="AE756" t="s">
        <v>201</v>
      </c>
      <c r="AF756" t="s">
        <v>109</v>
      </c>
      <c r="AG756">
        <v>15</v>
      </c>
      <c r="AH756">
        <v>2</v>
      </c>
      <c r="AI756">
        <v>3</v>
      </c>
      <c r="AJ756">
        <v>5</v>
      </c>
      <c r="AK756">
        <v>-8</v>
      </c>
      <c r="AL756">
        <v>0</v>
      </c>
      <c r="AM756">
        <v>2</v>
      </c>
      <c r="AN756">
        <v>0</v>
      </c>
      <c r="AO756">
        <v>0</v>
      </c>
      <c r="AP756">
        <v>0</v>
      </c>
      <c r="AQ756">
        <v>2</v>
      </c>
      <c r="AR756">
        <v>1</v>
      </c>
      <c r="AS756">
        <v>0</v>
      </c>
      <c r="AT756">
        <v>11</v>
      </c>
      <c r="AU756" s="11">
        <v>45706</v>
      </c>
      <c r="AV756">
        <v>28</v>
      </c>
      <c r="AW756" s="12">
        <v>7.6312500000000005</v>
      </c>
      <c r="AX756" s="13">
        <v>0.50902777777777775</v>
      </c>
      <c r="AY756">
        <v>36</v>
      </c>
      <c r="AZ756">
        <v>41</v>
      </c>
      <c r="BA756" t="s">
        <v>302</v>
      </c>
      <c r="BB756">
        <v>9</v>
      </c>
      <c r="BC756">
        <v>28</v>
      </c>
      <c r="BD756">
        <v>2</v>
      </c>
      <c r="BE756">
        <v>9</v>
      </c>
      <c r="BH756" t="s">
        <v>936</v>
      </c>
      <c r="BI756">
        <v>26</v>
      </c>
      <c r="BJ756" t="s">
        <v>208</v>
      </c>
      <c r="BK756" t="s">
        <v>126</v>
      </c>
      <c r="BL756">
        <v>36</v>
      </c>
      <c r="BM756">
        <v>1</v>
      </c>
      <c r="BN756">
        <v>7</v>
      </c>
      <c r="BO756" t="s">
        <v>81</v>
      </c>
      <c r="BP756" t="s">
        <v>7</v>
      </c>
      <c r="BQ756" t="s">
        <v>82</v>
      </c>
      <c r="BR756" t="s">
        <v>83</v>
      </c>
      <c r="BS756" t="s">
        <v>84</v>
      </c>
      <c r="BT756">
        <v>0</v>
      </c>
      <c r="BU756">
        <v>0</v>
      </c>
      <c r="BV756">
        <v>7</v>
      </c>
      <c r="BW756">
        <v>0</v>
      </c>
      <c r="BX756">
        <v>0</v>
      </c>
      <c r="BY756">
        <v>15</v>
      </c>
      <c r="BZ756" s="11">
        <v>45844</v>
      </c>
      <c r="CA756">
        <v>34</v>
      </c>
      <c r="CB756" s="12">
        <v>22.015277777777779</v>
      </c>
      <c r="CC756" s="13">
        <v>0.6118055555555556</v>
      </c>
      <c r="CD756">
        <v>0</v>
      </c>
      <c r="CE756">
        <v>0</v>
      </c>
      <c r="CG756">
        <v>40</v>
      </c>
      <c r="CH756">
        <v>17</v>
      </c>
      <c r="CI756">
        <v>4</v>
      </c>
      <c r="CJ756">
        <v>7</v>
      </c>
    </row>
    <row r="757" spans="28:89" x14ac:dyDescent="0.3">
      <c r="AB757">
        <v>536</v>
      </c>
      <c r="AC757" t="s">
        <v>874</v>
      </c>
      <c r="AD757">
        <v>23</v>
      </c>
      <c r="AE757" t="s">
        <v>108</v>
      </c>
      <c r="AF757" t="s">
        <v>109</v>
      </c>
      <c r="AG757">
        <v>22</v>
      </c>
      <c r="AH757">
        <v>2</v>
      </c>
      <c r="AI757">
        <v>4</v>
      </c>
      <c r="AJ757">
        <v>6</v>
      </c>
      <c r="AK757">
        <v>2</v>
      </c>
      <c r="AL757">
        <v>8</v>
      </c>
      <c r="AM757">
        <v>2</v>
      </c>
      <c r="AN757">
        <v>0</v>
      </c>
      <c r="AO757">
        <v>0</v>
      </c>
      <c r="AP757">
        <v>0</v>
      </c>
      <c r="AQ757">
        <v>4</v>
      </c>
      <c r="AR757">
        <v>0</v>
      </c>
      <c r="AS757">
        <v>0</v>
      </c>
      <c r="AT757">
        <v>15</v>
      </c>
      <c r="AU757" s="11">
        <v>45729</v>
      </c>
      <c r="AV757">
        <v>24</v>
      </c>
      <c r="AW757" s="12">
        <v>8.9604166666666671</v>
      </c>
      <c r="AX757" s="13">
        <v>0.40763888888888888</v>
      </c>
      <c r="AY757">
        <v>29</v>
      </c>
      <c r="AZ757">
        <v>23</v>
      </c>
      <c r="BA757" t="s">
        <v>429</v>
      </c>
      <c r="BB757">
        <v>6</v>
      </c>
      <c r="BC757">
        <v>41</v>
      </c>
      <c r="BD757">
        <v>0</v>
      </c>
      <c r="BE757">
        <v>5</v>
      </c>
      <c r="BH757" t="s">
        <v>1037</v>
      </c>
      <c r="BI757">
        <v>28</v>
      </c>
      <c r="BJ757" t="s">
        <v>246</v>
      </c>
      <c r="BK757" t="s">
        <v>126</v>
      </c>
      <c r="BL757">
        <v>73</v>
      </c>
      <c r="BM757">
        <v>2</v>
      </c>
      <c r="BN757">
        <v>6</v>
      </c>
      <c r="BO757">
        <v>8</v>
      </c>
      <c r="BP757">
        <v>3</v>
      </c>
      <c r="BQ757">
        <v>2</v>
      </c>
      <c r="BR757">
        <v>2</v>
      </c>
      <c r="BS757">
        <v>0</v>
      </c>
      <c r="BT757">
        <v>0</v>
      </c>
      <c r="BU757">
        <v>1</v>
      </c>
      <c r="BV757">
        <v>5</v>
      </c>
      <c r="BW757">
        <v>1</v>
      </c>
      <c r="BX757">
        <v>0</v>
      </c>
      <c r="BY757">
        <v>79</v>
      </c>
      <c r="BZ757" s="11">
        <v>45779</v>
      </c>
      <c r="CA757">
        <v>194</v>
      </c>
      <c r="CB757" s="12">
        <v>58.234722222222224</v>
      </c>
      <c r="CC757" s="13">
        <v>0.79791666666666661</v>
      </c>
      <c r="CD757">
        <v>0</v>
      </c>
      <c r="CE757">
        <v>0</v>
      </c>
      <c r="CG757">
        <v>134</v>
      </c>
      <c r="CH757">
        <v>233</v>
      </c>
      <c r="CI757">
        <v>29</v>
      </c>
      <c r="CJ757">
        <v>20</v>
      </c>
    </row>
    <row r="758" spans="28:89" x14ac:dyDescent="0.3">
      <c r="AB758">
        <v>536</v>
      </c>
      <c r="AC758" t="s">
        <v>874</v>
      </c>
      <c r="AD758">
        <v>23</v>
      </c>
      <c r="AE758" t="s">
        <v>152</v>
      </c>
      <c r="AF758" t="s">
        <v>109</v>
      </c>
      <c r="AG758">
        <v>8</v>
      </c>
      <c r="AH758">
        <v>0</v>
      </c>
      <c r="AI758">
        <v>0</v>
      </c>
      <c r="AJ758">
        <v>0</v>
      </c>
      <c r="AK758">
        <v>-3</v>
      </c>
      <c r="AL758">
        <v>9</v>
      </c>
      <c r="AM758">
        <v>0</v>
      </c>
      <c r="AN758">
        <v>0</v>
      </c>
      <c r="AO758">
        <v>0</v>
      </c>
      <c r="AP758">
        <v>0</v>
      </c>
      <c r="AQ758">
        <v>0</v>
      </c>
      <c r="AR758">
        <v>0</v>
      </c>
      <c r="AS758">
        <v>0</v>
      </c>
      <c r="AT758">
        <v>0</v>
      </c>
      <c r="AV758">
        <v>5</v>
      </c>
      <c r="AW758" s="12">
        <v>3.0194444444444444</v>
      </c>
      <c r="AX758" s="13">
        <v>0.37777777777777777</v>
      </c>
      <c r="AY758">
        <v>13</v>
      </c>
      <c r="AZ758">
        <v>17</v>
      </c>
      <c r="BA758" t="s">
        <v>875</v>
      </c>
      <c r="BB758">
        <v>10</v>
      </c>
      <c r="BC758">
        <v>12</v>
      </c>
      <c r="BD758">
        <v>2</v>
      </c>
      <c r="BE758">
        <v>3</v>
      </c>
      <c r="BH758" t="s">
        <v>893</v>
      </c>
      <c r="BI758">
        <v>29</v>
      </c>
      <c r="BJ758" t="s">
        <v>120</v>
      </c>
      <c r="BK758" t="s">
        <v>124</v>
      </c>
      <c r="BL758">
        <v>39</v>
      </c>
      <c r="BM758">
        <v>6</v>
      </c>
      <c r="BN758">
        <v>2</v>
      </c>
      <c r="BO758">
        <v>8</v>
      </c>
      <c r="BP758">
        <v>-5</v>
      </c>
      <c r="BQ758">
        <v>2</v>
      </c>
      <c r="BR758">
        <v>1</v>
      </c>
      <c r="BS758">
        <v>1</v>
      </c>
      <c r="BT758">
        <v>0</v>
      </c>
      <c r="BU758">
        <v>0</v>
      </c>
      <c r="BV758">
        <v>2</v>
      </c>
      <c r="BW758">
        <v>0</v>
      </c>
      <c r="BX758">
        <v>0</v>
      </c>
      <c r="BY758">
        <v>65</v>
      </c>
      <c r="BZ758" s="11">
        <v>45697</v>
      </c>
      <c r="CA758">
        <v>126</v>
      </c>
      <c r="CB758" s="12">
        <v>18.152777777777779</v>
      </c>
      <c r="CC758" s="13">
        <v>0.46527777777777773</v>
      </c>
      <c r="CD758">
        <v>7</v>
      </c>
      <c r="CE758">
        <v>8</v>
      </c>
      <c r="CF758" t="s">
        <v>148</v>
      </c>
      <c r="CG758">
        <v>16</v>
      </c>
      <c r="CH758">
        <v>90</v>
      </c>
      <c r="CI758">
        <v>11</v>
      </c>
      <c r="CJ758">
        <v>8</v>
      </c>
    </row>
    <row r="759" spans="28:89" x14ac:dyDescent="0.3">
      <c r="AB759">
        <v>537</v>
      </c>
      <c r="AC759" t="s">
        <v>876</v>
      </c>
      <c r="AD759">
        <v>27</v>
      </c>
      <c r="AE759" t="s">
        <v>130</v>
      </c>
      <c r="AF759" t="s">
        <v>105</v>
      </c>
      <c r="AG759">
        <v>55</v>
      </c>
      <c r="AH759">
        <v>4</v>
      </c>
      <c r="AI759">
        <v>6</v>
      </c>
      <c r="AJ759">
        <v>10</v>
      </c>
      <c r="AK759">
        <v>-3</v>
      </c>
      <c r="AL759">
        <v>29</v>
      </c>
      <c r="AM759">
        <v>2</v>
      </c>
      <c r="AN759">
        <v>1</v>
      </c>
      <c r="AO759">
        <v>1</v>
      </c>
      <c r="AP759">
        <v>1</v>
      </c>
      <c r="AQ759">
        <v>6</v>
      </c>
      <c r="AR759">
        <v>0</v>
      </c>
      <c r="AS759">
        <v>0</v>
      </c>
      <c r="AT759">
        <v>43</v>
      </c>
      <c r="AU759" s="11">
        <v>45725</v>
      </c>
      <c r="AV759">
        <v>79</v>
      </c>
      <c r="AW759" s="12">
        <v>24.875</v>
      </c>
      <c r="AX759" s="13">
        <v>0.45208333333333334</v>
      </c>
      <c r="AY759">
        <v>7</v>
      </c>
      <c r="AZ759">
        <v>17</v>
      </c>
      <c r="BA759" t="s">
        <v>596</v>
      </c>
      <c r="BB759">
        <v>26</v>
      </c>
      <c r="BC759">
        <v>130</v>
      </c>
      <c r="BD759">
        <v>2</v>
      </c>
      <c r="BE759">
        <v>23</v>
      </c>
      <c r="BH759" t="s">
        <v>1622</v>
      </c>
      <c r="BI759">
        <v>24</v>
      </c>
      <c r="BJ759" t="s">
        <v>271</v>
      </c>
      <c r="BK759" t="s">
        <v>109</v>
      </c>
      <c r="BL759">
        <v>27</v>
      </c>
      <c r="BM759">
        <v>4</v>
      </c>
      <c r="BN759">
        <v>4</v>
      </c>
      <c r="BO759">
        <v>8</v>
      </c>
      <c r="BP759">
        <v>5</v>
      </c>
      <c r="BQ759">
        <v>8</v>
      </c>
      <c r="BR759">
        <v>1</v>
      </c>
      <c r="BS759">
        <v>0</v>
      </c>
      <c r="BT759">
        <v>0</v>
      </c>
      <c r="BU759">
        <v>0</v>
      </c>
      <c r="BV759">
        <v>3</v>
      </c>
      <c r="BW759">
        <v>1</v>
      </c>
      <c r="BX759">
        <v>0</v>
      </c>
      <c r="BY759">
        <v>50</v>
      </c>
      <c r="BZ759" t="s">
        <v>539</v>
      </c>
      <c r="CA759">
        <v>85</v>
      </c>
      <c r="CB759" s="12">
        <v>14.197222222222223</v>
      </c>
      <c r="CC759" s="13">
        <v>0.52569444444444446</v>
      </c>
      <c r="CD759">
        <v>60</v>
      </c>
      <c r="CE759">
        <v>60</v>
      </c>
      <c r="CF759" t="s">
        <v>106</v>
      </c>
      <c r="CG759">
        <v>14</v>
      </c>
      <c r="CH759">
        <v>11</v>
      </c>
      <c r="CI759">
        <v>14</v>
      </c>
      <c r="CJ759">
        <v>10</v>
      </c>
    </row>
    <row r="760" spans="28:89" x14ac:dyDescent="0.3">
      <c r="AB760">
        <v>538</v>
      </c>
      <c r="AC760" t="s">
        <v>877</v>
      </c>
      <c r="AD760">
        <v>34</v>
      </c>
      <c r="AE760" t="s">
        <v>271</v>
      </c>
      <c r="AF760" t="s">
        <v>126</v>
      </c>
      <c r="AG760">
        <v>54</v>
      </c>
      <c r="AH760">
        <v>2</v>
      </c>
      <c r="AI760">
        <v>8</v>
      </c>
      <c r="AJ760">
        <v>10</v>
      </c>
      <c r="AK760">
        <v>-18</v>
      </c>
      <c r="AL760">
        <v>18</v>
      </c>
      <c r="AM760">
        <v>2</v>
      </c>
      <c r="AN760">
        <v>0</v>
      </c>
      <c r="AO760">
        <v>0</v>
      </c>
      <c r="AP760">
        <v>0</v>
      </c>
      <c r="AQ760">
        <v>8</v>
      </c>
      <c r="AR760">
        <v>0</v>
      </c>
      <c r="AS760">
        <v>0</v>
      </c>
      <c r="AT760">
        <v>23</v>
      </c>
      <c r="AU760" s="11">
        <v>45846</v>
      </c>
      <c r="AV760">
        <v>77</v>
      </c>
      <c r="AW760" s="12">
        <v>35.172916666666666</v>
      </c>
      <c r="AX760" s="13">
        <v>0.65138888888888891</v>
      </c>
      <c r="AY760">
        <v>0</v>
      </c>
      <c r="AZ760">
        <v>0</v>
      </c>
      <c r="BB760">
        <v>58</v>
      </c>
      <c r="BC760">
        <v>16</v>
      </c>
      <c r="BD760">
        <v>14</v>
      </c>
      <c r="BE760">
        <v>46</v>
      </c>
      <c r="BH760" t="s">
        <v>1142</v>
      </c>
      <c r="BI760">
        <v>28</v>
      </c>
      <c r="BJ760" t="s">
        <v>265</v>
      </c>
      <c r="BK760" t="s">
        <v>124</v>
      </c>
      <c r="BL760">
        <v>28</v>
      </c>
      <c r="BM760">
        <v>3</v>
      </c>
      <c r="BN760">
        <v>5</v>
      </c>
      <c r="BO760">
        <v>8</v>
      </c>
      <c r="BP760">
        <v>-42</v>
      </c>
      <c r="BQ760">
        <v>71</v>
      </c>
      <c r="BR760">
        <v>2</v>
      </c>
      <c r="BS760">
        <v>0</v>
      </c>
      <c r="BT760">
        <v>0</v>
      </c>
      <c r="BU760">
        <v>1</v>
      </c>
      <c r="BV760">
        <v>5</v>
      </c>
      <c r="BW760">
        <v>0</v>
      </c>
      <c r="BX760">
        <v>0</v>
      </c>
      <c r="BY760">
        <v>33</v>
      </c>
      <c r="BZ760" s="11">
        <v>45666</v>
      </c>
      <c r="CA760">
        <v>56</v>
      </c>
      <c r="CB760" s="12">
        <v>12.984027777777778</v>
      </c>
      <c r="CC760" s="13">
        <v>0.46388888888888885</v>
      </c>
      <c r="CD760">
        <v>2</v>
      </c>
      <c r="CE760">
        <v>3</v>
      </c>
      <c r="CF760" t="s">
        <v>391</v>
      </c>
      <c r="CG760">
        <v>6</v>
      </c>
      <c r="CH760">
        <v>73</v>
      </c>
      <c r="CI760">
        <v>14</v>
      </c>
      <c r="CJ760">
        <v>8</v>
      </c>
    </row>
    <row r="761" spans="28:89" x14ac:dyDescent="0.3">
      <c r="AB761">
        <v>539</v>
      </c>
      <c r="AC761" t="s">
        <v>878</v>
      </c>
      <c r="AD761">
        <v>26</v>
      </c>
      <c r="AE761" t="s">
        <v>160</v>
      </c>
      <c r="AF761" t="s">
        <v>126</v>
      </c>
      <c r="AG761">
        <v>38</v>
      </c>
      <c r="AH761">
        <v>3</v>
      </c>
      <c r="AI761">
        <v>7</v>
      </c>
      <c r="AJ761">
        <v>10</v>
      </c>
      <c r="AK761">
        <v>0</v>
      </c>
      <c r="AL761">
        <v>10</v>
      </c>
      <c r="AM761">
        <v>3</v>
      </c>
      <c r="AN761">
        <v>0</v>
      </c>
      <c r="AO761">
        <v>0</v>
      </c>
      <c r="AP761">
        <v>0</v>
      </c>
      <c r="AQ761">
        <v>5</v>
      </c>
      <c r="AR761">
        <v>2</v>
      </c>
      <c r="AS761">
        <v>0</v>
      </c>
      <c r="AT761">
        <v>28</v>
      </c>
      <c r="AU761" s="11">
        <v>45848</v>
      </c>
      <c r="AV761">
        <v>72</v>
      </c>
      <c r="AW761" s="12">
        <v>20.652777777777779</v>
      </c>
      <c r="AX761" s="13">
        <v>0.54375000000000007</v>
      </c>
      <c r="AY761">
        <v>0</v>
      </c>
      <c r="AZ761">
        <v>0</v>
      </c>
      <c r="BB761">
        <v>32</v>
      </c>
      <c r="BC761">
        <v>5</v>
      </c>
      <c r="BD761">
        <v>8</v>
      </c>
      <c r="BE761">
        <v>38</v>
      </c>
      <c r="BH761" t="s">
        <v>1026</v>
      </c>
      <c r="BI761">
        <v>26</v>
      </c>
      <c r="BJ761" t="s">
        <v>265</v>
      </c>
      <c r="BK761" t="s">
        <v>126</v>
      </c>
      <c r="BL761">
        <v>33</v>
      </c>
      <c r="BM761">
        <v>3</v>
      </c>
      <c r="BN761">
        <v>5</v>
      </c>
      <c r="BO761">
        <v>8</v>
      </c>
      <c r="BP761">
        <v>3</v>
      </c>
      <c r="BQ761">
        <v>16</v>
      </c>
      <c r="BR761">
        <v>6</v>
      </c>
      <c r="BS761">
        <v>0</v>
      </c>
      <c r="BT761">
        <v>0</v>
      </c>
      <c r="BU761">
        <v>0</v>
      </c>
      <c r="BV761">
        <v>5</v>
      </c>
      <c r="BW761">
        <v>0</v>
      </c>
      <c r="BX761">
        <v>0</v>
      </c>
      <c r="BY761">
        <v>42</v>
      </c>
      <c r="BZ761" s="11">
        <v>45664</v>
      </c>
      <c r="CA761">
        <v>105</v>
      </c>
      <c r="CB761" s="12">
        <v>23.71597222222222</v>
      </c>
      <c r="CC761" s="13">
        <v>0.71875</v>
      </c>
      <c r="CD761">
        <v>0</v>
      </c>
      <c r="CE761">
        <v>0</v>
      </c>
      <c r="CG761">
        <v>51</v>
      </c>
      <c r="CH761">
        <v>24</v>
      </c>
      <c r="CI761">
        <v>13</v>
      </c>
      <c r="CJ761">
        <v>23</v>
      </c>
    </row>
    <row r="762" spans="28:89" x14ac:dyDescent="0.3">
      <c r="AB762">
        <v>539</v>
      </c>
      <c r="AC762" t="s">
        <v>878</v>
      </c>
      <c r="AD762">
        <v>26</v>
      </c>
      <c r="AE762" t="s">
        <v>310</v>
      </c>
      <c r="AF762" t="s">
        <v>126</v>
      </c>
      <c r="AG762">
        <v>33</v>
      </c>
      <c r="AH762">
        <v>3</v>
      </c>
      <c r="AI762">
        <v>7</v>
      </c>
      <c r="AJ762">
        <v>10</v>
      </c>
      <c r="AK762">
        <v>1</v>
      </c>
      <c r="AL762">
        <v>10</v>
      </c>
      <c r="AM762">
        <v>3</v>
      </c>
      <c r="AN762">
        <v>0</v>
      </c>
      <c r="AO762">
        <v>0</v>
      </c>
      <c r="AP762">
        <v>0</v>
      </c>
      <c r="AQ762">
        <v>5</v>
      </c>
      <c r="AR762">
        <v>2</v>
      </c>
      <c r="AS762">
        <v>0</v>
      </c>
      <c r="AT762">
        <v>26</v>
      </c>
      <c r="AU762" s="11">
        <v>45788</v>
      </c>
      <c r="AV762">
        <v>61</v>
      </c>
      <c r="AW762" s="12">
        <v>17.590277777777779</v>
      </c>
      <c r="AX762" s="13">
        <v>0.53333333333333333</v>
      </c>
      <c r="AY762">
        <v>0</v>
      </c>
      <c r="AZ762">
        <v>0</v>
      </c>
      <c r="BB762">
        <v>30</v>
      </c>
      <c r="BC762">
        <v>5</v>
      </c>
      <c r="BD762">
        <v>8</v>
      </c>
      <c r="BE762">
        <v>33</v>
      </c>
      <c r="BH762" t="s">
        <v>1080</v>
      </c>
      <c r="BI762">
        <v>34</v>
      </c>
      <c r="BJ762" t="s">
        <v>310</v>
      </c>
      <c r="BK762" t="s">
        <v>124</v>
      </c>
      <c r="BL762">
        <v>57</v>
      </c>
      <c r="BM762">
        <v>4</v>
      </c>
      <c r="BN762">
        <v>4</v>
      </c>
      <c r="BO762">
        <v>8</v>
      </c>
      <c r="BP762">
        <v>-17</v>
      </c>
      <c r="BQ762">
        <v>7</v>
      </c>
      <c r="BR762">
        <v>2</v>
      </c>
      <c r="BS762">
        <v>2</v>
      </c>
      <c r="BT762">
        <v>0</v>
      </c>
      <c r="BU762">
        <v>0</v>
      </c>
      <c r="BV762">
        <v>4</v>
      </c>
      <c r="BW762">
        <v>0</v>
      </c>
      <c r="BX762">
        <v>0</v>
      </c>
      <c r="BY762">
        <v>48</v>
      </c>
      <c r="BZ762" s="11">
        <v>45724</v>
      </c>
      <c r="CA762">
        <v>75</v>
      </c>
      <c r="CB762" s="12">
        <v>22.117361111111112</v>
      </c>
      <c r="CC762" s="13">
        <v>0.38819444444444445</v>
      </c>
      <c r="CD762">
        <v>7</v>
      </c>
      <c r="CE762">
        <v>11</v>
      </c>
      <c r="CF762" t="s">
        <v>174</v>
      </c>
      <c r="CG762">
        <v>29</v>
      </c>
      <c r="CH762">
        <v>151</v>
      </c>
      <c r="CI762">
        <v>12</v>
      </c>
      <c r="CJ762">
        <v>11</v>
      </c>
    </row>
    <row r="763" spans="28:89" x14ac:dyDescent="0.3">
      <c r="AB763">
        <v>539</v>
      </c>
      <c r="AC763" t="s">
        <v>878</v>
      </c>
      <c r="AD763">
        <v>26</v>
      </c>
      <c r="AE763" t="s">
        <v>130</v>
      </c>
      <c r="AF763" t="s">
        <v>126</v>
      </c>
      <c r="AG763">
        <v>5</v>
      </c>
      <c r="AH763">
        <v>0</v>
      </c>
      <c r="AI763">
        <v>0</v>
      </c>
      <c r="AJ763">
        <v>0</v>
      </c>
      <c r="AK763">
        <v>-1</v>
      </c>
      <c r="AL763">
        <v>0</v>
      </c>
      <c r="AM763">
        <v>0</v>
      </c>
      <c r="AN763">
        <v>0</v>
      </c>
      <c r="AO763">
        <v>0</v>
      </c>
      <c r="AP763">
        <v>0</v>
      </c>
      <c r="AQ763">
        <v>0</v>
      </c>
      <c r="AR763">
        <v>0</v>
      </c>
      <c r="AS763">
        <v>0</v>
      </c>
      <c r="AT763">
        <v>2</v>
      </c>
      <c r="AU763" t="s">
        <v>132</v>
      </c>
      <c r="AV763">
        <v>11</v>
      </c>
      <c r="AW763" s="12">
        <v>3.0625</v>
      </c>
      <c r="AX763" s="13">
        <v>0.61249999999999993</v>
      </c>
      <c r="AY763">
        <v>0</v>
      </c>
      <c r="AZ763">
        <v>0</v>
      </c>
      <c r="BB763">
        <v>2</v>
      </c>
      <c r="BC763">
        <v>0</v>
      </c>
      <c r="BD763">
        <v>0</v>
      </c>
      <c r="BE763">
        <v>5</v>
      </c>
      <c r="BH763" t="s">
        <v>1289</v>
      </c>
      <c r="BI763">
        <v>30</v>
      </c>
      <c r="BJ763" t="s">
        <v>215</v>
      </c>
      <c r="BK763" t="s">
        <v>126</v>
      </c>
      <c r="BL763">
        <v>47</v>
      </c>
      <c r="BM763">
        <v>3</v>
      </c>
      <c r="BN763">
        <v>5</v>
      </c>
      <c r="BO763">
        <v>8</v>
      </c>
      <c r="BP763">
        <v>1</v>
      </c>
      <c r="BQ763">
        <v>7</v>
      </c>
      <c r="BR763">
        <v>3</v>
      </c>
      <c r="BS763">
        <v>0</v>
      </c>
      <c r="BT763">
        <v>0</v>
      </c>
      <c r="BU763">
        <v>0</v>
      </c>
      <c r="BV763">
        <v>5</v>
      </c>
      <c r="BW763">
        <v>0</v>
      </c>
      <c r="BX763">
        <v>0</v>
      </c>
      <c r="BY763">
        <v>42</v>
      </c>
      <c r="BZ763" s="11">
        <v>45664</v>
      </c>
      <c r="CA763">
        <v>121</v>
      </c>
      <c r="CB763" s="12">
        <v>27.587500000000002</v>
      </c>
      <c r="CC763" s="13">
        <v>0.58680555555555558</v>
      </c>
      <c r="CD763">
        <v>0</v>
      </c>
      <c r="CE763">
        <v>0</v>
      </c>
      <c r="CG763">
        <v>59</v>
      </c>
      <c r="CH763">
        <v>45</v>
      </c>
      <c r="CI763">
        <v>7</v>
      </c>
      <c r="CJ763">
        <v>12</v>
      </c>
    </row>
    <row r="764" spans="28:89" x14ac:dyDescent="0.3">
      <c r="AB764">
        <v>540</v>
      </c>
      <c r="AC764" t="s">
        <v>879</v>
      </c>
      <c r="AD764">
        <v>23</v>
      </c>
      <c r="AE764" t="s">
        <v>317</v>
      </c>
      <c r="AF764" t="s">
        <v>105</v>
      </c>
      <c r="AG764">
        <v>27</v>
      </c>
      <c r="AH764">
        <v>8</v>
      </c>
      <c r="AI764">
        <v>2</v>
      </c>
      <c r="AJ764">
        <v>10</v>
      </c>
      <c r="AK764">
        <v>-4</v>
      </c>
      <c r="AL764">
        <v>2</v>
      </c>
      <c r="AM764">
        <v>6</v>
      </c>
      <c r="AN764">
        <v>2</v>
      </c>
      <c r="AO764">
        <v>0</v>
      </c>
      <c r="AP764">
        <v>1</v>
      </c>
      <c r="AQ764">
        <v>2</v>
      </c>
      <c r="AR764">
        <v>0</v>
      </c>
      <c r="AS764">
        <v>0</v>
      </c>
      <c r="AT764">
        <v>34</v>
      </c>
      <c r="AU764" s="11">
        <v>45800</v>
      </c>
      <c r="AV764">
        <v>73</v>
      </c>
      <c r="AW764" s="12">
        <v>13.950694444444444</v>
      </c>
      <c r="AX764" s="13">
        <v>0.51666666666666672</v>
      </c>
      <c r="AY764">
        <v>4</v>
      </c>
      <c r="AZ764">
        <v>10</v>
      </c>
      <c r="BA764" s="11">
        <v>45836</v>
      </c>
      <c r="BB764">
        <v>15</v>
      </c>
      <c r="BC764">
        <v>56</v>
      </c>
      <c r="BD764">
        <v>1</v>
      </c>
      <c r="BE764">
        <v>13</v>
      </c>
      <c r="BH764" t="s">
        <v>718</v>
      </c>
      <c r="BI764">
        <v>30</v>
      </c>
      <c r="BJ764" t="s">
        <v>271</v>
      </c>
      <c r="BK764" t="s">
        <v>126</v>
      </c>
      <c r="BL764">
        <v>46</v>
      </c>
      <c r="BM764">
        <v>2</v>
      </c>
      <c r="BN764">
        <v>6</v>
      </c>
      <c r="BO764">
        <v>8</v>
      </c>
      <c r="BP764">
        <v>-6</v>
      </c>
      <c r="BQ764">
        <v>12</v>
      </c>
      <c r="BR764">
        <v>3</v>
      </c>
      <c r="BS764">
        <v>0</v>
      </c>
      <c r="BT764">
        <v>0</v>
      </c>
      <c r="BU764">
        <v>0</v>
      </c>
      <c r="BV764">
        <v>6</v>
      </c>
      <c r="BW764">
        <v>0</v>
      </c>
      <c r="BX764">
        <v>0</v>
      </c>
      <c r="BY764">
        <v>51</v>
      </c>
      <c r="BZ764" s="11">
        <v>45903</v>
      </c>
      <c r="CA764">
        <v>111</v>
      </c>
      <c r="CB764" s="12">
        <v>38.011111111111113</v>
      </c>
      <c r="CC764" s="13">
        <v>0.82638888888888884</v>
      </c>
      <c r="CD764">
        <v>0</v>
      </c>
      <c r="CE764">
        <v>0</v>
      </c>
      <c r="CG764">
        <v>113</v>
      </c>
      <c r="CH764">
        <v>116</v>
      </c>
      <c r="CI764">
        <v>12</v>
      </c>
      <c r="CJ764">
        <v>26</v>
      </c>
    </row>
    <row r="765" spans="28:89" x14ac:dyDescent="0.3">
      <c r="AB765">
        <v>541</v>
      </c>
      <c r="AC765" t="s">
        <v>895</v>
      </c>
      <c r="AD765">
        <v>26</v>
      </c>
      <c r="AE765" t="s">
        <v>155</v>
      </c>
      <c r="AF765" t="s">
        <v>126</v>
      </c>
      <c r="AG765">
        <v>26</v>
      </c>
      <c r="AH765">
        <v>3</v>
      </c>
      <c r="AI765">
        <v>7</v>
      </c>
      <c r="AJ765">
        <v>10</v>
      </c>
      <c r="AK765">
        <v>3</v>
      </c>
      <c r="AL765">
        <v>15</v>
      </c>
      <c r="AM765">
        <v>3</v>
      </c>
      <c r="AN765">
        <v>0</v>
      </c>
      <c r="AO765">
        <v>0</v>
      </c>
      <c r="AP765">
        <v>0</v>
      </c>
      <c r="AQ765">
        <v>6</v>
      </c>
      <c r="AR765">
        <v>1</v>
      </c>
      <c r="AS765">
        <v>0</v>
      </c>
      <c r="AT765">
        <v>29</v>
      </c>
      <c r="AU765" s="11">
        <v>45726</v>
      </c>
      <c r="AV765">
        <v>114</v>
      </c>
      <c r="AW765" s="12">
        <v>21.981249999999999</v>
      </c>
      <c r="AX765" s="13">
        <v>0.84513888888888899</v>
      </c>
      <c r="AY765">
        <v>0</v>
      </c>
      <c r="AZ765">
        <v>0</v>
      </c>
      <c r="BB765">
        <v>43</v>
      </c>
      <c r="BC765">
        <v>12</v>
      </c>
      <c r="BD765">
        <v>10</v>
      </c>
      <c r="BE765">
        <v>42</v>
      </c>
      <c r="BH765" t="s">
        <v>1623</v>
      </c>
      <c r="BI765">
        <v>33</v>
      </c>
      <c r="BJ765" t="s">
        <v>181</v>
      </c>
      <c r="BK765" t="s">
        <v>126</v>
      </c>
      <c r="BL765">
        <v>65</v>
      </c>
      <c r="BM765">
        <v>2</v>
      </c>
      <c r="BN765">
        <v>6</v>
      </c>
      <c r="BO765">
        <v>8</v>
      </c>
      <c r="BP765">
        <v>7</v>
      </c>
      <c r="BQ765">
        <v>43</v>
      </c>
      <c r="BR765">
        <v>4</v>
      </c>
      <c r="BS765">
        <v>0</v>
      </c>
      <c r="BT765">
        <v>1</v>
      </c>
      <c r="BU765">
        <v>1</v>
      </c>
      <c r="BV765">
        <v>6</v>
      </c>
      <c r="BW765">
        <v>0</v>
      </c>
      <c r="BX765">
        <v>0</v>
      </c>
      <c r="BY765">
        <v>42</v>
      </c>
      <c r="BZ765" s="11">
        <v>45873</v>
      </c>
      <c r="CA765">
        <v>107</v>
      </c>
      <c r="CB765" s="12">
        <v>33.783333333333331</v>
      </c>
      <c r="CC765" s="13">
        <v>0.51944444444444449</v>
      </c>
      <c r="CD765">
        <v>0</v>
      </c>
      <c r="CE765">
        <v>0</v>
      </c>
      <c r="CG765">
        <v>49</v>
      </c>
      <c r="CH765">
        <v>70</v>
      </c>
      <c r="CI765">
        <v>22</v>
      </c>
      <c r="CJ765">
        <v>16</v>
      </c>
    </row>
    <row r="766" spans="28:89" x14ac:dyDescent="0.3">
      <c r="AB766">
        <v>542</v>
      </c>
      <c r="AC766" t="s">
        <v>880</v>
      </c>
      <c r="AD766">
        <v>24</v>
      </c>
      <c r="AE766" t="s">
        <v>112</v>
      </c>
      <c r="AF766" t="s">
        <v>126</v>
      </c>
      <c r="AG766">
        <v>71</v>
      </c>
      <c r="AH766">
        <v>0</v>
      </c>
      <c r="AI766">
        <v>10</v>
      </c>
      <c r="AJ766">
        <v>10</v>
      </c>
      <c r="AK766">
        <v>-9</v>
      </c>
      <c r="AL766">
        <v>18</v>
      </c>
      <c r="AM766">
        <v>0</v>
      </c>
      <c r="AN766">
        <v>0</v>
      </c>
      <c r="AO766">
        <v>0</v>
      </c>
      <c r="AP766">
        <v>0</v>
      </c>
      <c r="AQ766">
        <v>9</v>
      </c>
      <c r="AR766">
        <v>0</v>
      </c>
      <c r="AS766">
        <v>1</v>
      </c>
      <c r="AT766">
        <v>58</v>
      </c>
      <c r="AU766" s="11" t="s">
        <v>132</v>
      </c>
      <c r="AV766">
        <v>143</v>
      </c>
      <c r="AW766" s="12">
        <v>43.915972222222223</v>
      </c>
      <c r="AX766" s="13">
        <v>0.61875000000000002</v>
      </c>
      <c r="AY766">
        <v>0</v>
      </c>
      <c r="AZ766">
        <v>0</v>
      </c>
      <c r="BB766">
        <v>92</v>
      </c>
      <c r="BC766">
        <v>115</v>
      </c>
      <c r="BD766">
        <v>31</v>
      </c>
      <c r="BE766">
        <v>43</v>
      </c>
      <c r="BH766" t="s">
        <v>985</v>
      </c>
      <c r="BI766">
        <v>26</v>
      </c>
      <c r="BJ766" t="s">
        <v>115</v>
      </c>
      <c r="BK766" t="s">
        <v>126</v>
      </c>
      <c r="BL766">
        <v>41</v>
      </c>
      <c r="BM766">
        <v>0</v>
      </c>
      <c r="BN766">
        <v>8</v>
      </c>
      <c r="BO766">
        <v>8</v>
      </c>
      <c r="BP766">
        <v>-2</v>
      </c>
      <c r="BQ766">
        <v>33</v>
      </c>
      <c r="BR766">
        <v>3</v>
      </c>
      <c r="BS766">
        <v>0</v>
      </c>
      <c r="BT766">
        <v>0</v>
      </c>
      <c r="BU766">
        <v>0</v>
      </c>
      <c r="BV766">
        <v>8</v>
      </c>
      <c r="BW766">
        <v>0</v>
      </c>
      <c r="BX766">
        <v>0</v>
      </c>
      <c r="BY766">
        <v>32</v>
      </c>
      <c r="BZ766" t="s">
        <v>132</v>
      </c>
      <c r="CA766">
        <v>80</v>
      </c>
      <c r="CB766" s="12">
        <v>30.275000000000002</v>
      </c>
      <c r="CC766" s="13">
        <v>0.73819444444444438</v>
      </c>
      <c r="CD766">
        <v>0</v>
      </c>
      <c r="CE766">
        <v>0</v>
      </c>
      <c r="CG766">
        <v>67</v>
      </c>
      <c r="CH766">
        <v>84</v>
      </c>
      <c r="CI766">
        <v>12</v>
      </c>
      <c r="CJ766">
        <v>23</v>
      </c>
    </row>
    <row r="767" spans="28:89" x14ac:dyDescent="0.3">
      <c r="AB767">
        <v>543</v>
      </c>
      <c r="AC767" t="s">
        <v>881</v>
      </c>
      <c r="AD767">
        <v>32</v>
      </c>
      <c r="AE767" t="s">
        <v>191</v>
      </c>
      <c r="AF767" t="s">
        <v>126</v>
      </c>
      <c r="AG767">
        <v>52</v>
      </c>
      <c r="AH767">
        <v>2</v>
      </c>
      <c r="AI767">
        <v>8</v>
      </c>
      <c r="AJ767">
        <v>10</v>
      </c>
      <c r="AK767">
        <v>-8</v>
      </c>
      <c r="AL767">
        <v>40</v>
      </c>
      <c r="AM767">
        <v>2</v>
      </c>
      <c r="AN767">
        <v>0</v>
      </c>
      <c r="AO767">
        <v>0</v>
      </c>
      <c r="AP767">
        <v>1</v>
      </c>
      <c r="AQ767">
        <v>7</v>
      </c>
      <c r="AR767">
        <v>1</v>
      </c>
      <c r="AS767">
        <v>0</v>
      </c>
      <c r="AT767">
        <v>37</v>
      </c>
      <c r="AU767" s="11">
        <v>45752</v>
      </c>
      <c r="AV767">
        <v>112</v>
      </c>
      <c r="AW767" s="12">
        <v>37.319444444444443</v>
      </c>
      <c r="AX767" s="13">
        <v>0.71736111111111101</v>
      </c>
      <c r="AY767">
        <v>0</v>
      </c>
      <c r="AZ767">
        <v>0</v>
      </c>
      <c r="BB767">
        <v>75</v>
      </c>
      <c r="BC767">
        <v>62</v>
      </c>
      <c r="BD767">
        <v>7</v>
      </c>
      <c r="BE767">
        <v>54</v>
      </c>
      <c r="BH767" t="s">
        <v>1624</v>
      </c>
      <c r="BI767">
        <v>24</v>
      </c>
      <c r="BJ767" t="s">
        <v>139</v>
      </c>
      <c r="BK767" t="s">
        <v>105</v>
      </c>
      <c r="BL767">
        <v>59</v>
      </c>
      <c r="BM767">
        <v>4</v>
      </c>
      <c r="BN767">
        <v>4</v>
      </c>
      <c r="BO767">
        <v>8</v>
      </c>
      <c r="BP767">
        <v>-19</v>
      </c>
      <c r="BQ767">
        <v>40</v>
      </c>
      <c r="BR767">
        <v>2</v>
      </c>
      <c r="BS767">
        <v>0</v>
      </c>
      <c r="BT767">
        <v>0</v>
      </c>
      <c r="BU767">
        <v>1</v>
      </c>
      <c r="BV767">
        <v>4</v>
      </c>
      <c r="BW767">
        <v>0</v>
      </c>
      <c r="BX767">
        <v>0</v>
      </c>
      <c r="BY767">
        <v>50</v>
      </c>
      <c r="BZ767" t="s">
        <v>539</v>
      </c>
      <c r="CA767">
        <v>80</v>
      </c>
      <c r="CB767" s="12">
        <v>25.166666666666668</v>
      </c>
      <c r="CC767" s="13">
        <v>0.42638888888888887</v>
      </c>
      <c r="CD767">
        <v>5</v>
      </c>
      <c r="CE767">
        <v>4</v>
      </c>
      <c r="CF767" t="s">
        <v>224</v>
      </c>
      <c r="CG767">
        <v>32</v>
      </c>
      <c r="CH767">
        <v>41</v>
      </c>
      <c r="CI767">
        <v>6</v>
      </c>
      <c r="CJ767">
        <v>7</v>
      </c>
    </row>
    <row r="768" spans="28:89" x14ac:dyDescent="0.3">
      <c r="AB768">
        <v>544</v>
      </c>
      <c r="AC768" t="s">
        <v>882</v>
      </c>
      <c r="AD768">
        <v>23</v>
      </c>
      <c r="AE768" t="s">
        <v>284</v>
      </c>
      <c r="AF768" t="s">
        <v>198</v>
      </c>
      <c r="AG768">
        <v>61</v>
      </c>
      <c r="AH768">
        <v>5</v>
      </c>
      <c r="AI768">
        <v>5</v>
      </c>
      <c r="AJ768">
        <v>10</v>
      </c>
      <c r="AK768">
        <v>-16</v>
      </c>
      <c r="AL768">
        <v>43</v>
      </c>
      <c r="AM768">
        <v>5</v>
      </c>
      <c r="AN768">
        <v>0</v>
      </c>
      <c r="AO768">
        <v>0</v>
      </c>
      <c r="AP768">
        <v>0</v>
      </c>
      <c r="AQ768">
        <v>5</v>
      </c>
      <c r="AR768">
        <v>0</v>
      </c>
      <c r="AS768">
        <v>0</v>
      </c>
      <c r="AT768">
        <v>55</v>
      </c>
      <c r="AU768" s="11">
        <v>45666</v>
      </c>
      <c r="AV768">
        <v>108</v>
      </c>
      <c r="AW768" s="12">
        <v>24.566666666666666</v>
      </c>
      <c r="AX768" s="13">
        <v>0.40277777777777773</v>
      </c>
      <c r="AY768">
        <v>3</v>
      </c>
      <c r="AZ768">
        <v>12</v>
      </c>
      <c r="BA768" t="s">
        <v>268</v>
      </c>
      <c r="BB768">
        <v>29</v>
      </c>
      <c r="BC768">
        <v>165</v>
      </c>
      <c r="BD768">
        <v>4</v>
      </c>
      <c r="BE768">
        <v>24</v>
      </c>
      <c r="BH768" t="s">
        <v>819</v>
      </c>
      <c r="BI768">
        <v>29</v>
      </c>
      <c r="BJ768" t="s">
        <v>160</v>
      </c>
      <c r="BK768" t="s">
        <v>126</v>
      </c>
      <c r="BL768">
        <v>74</v>
      </c>
      <c r="BM768">
        <v>0</v>
      </c>
      <c r="BN768">
        <v>8</v>
      </c>
      <c r="BO768">
        <v>8</v>
      </c>
      <c r="BP768">
        <v>2</v>
      </c>
      <c r="BQ768">
        <v>15</v>
      </c>
      <c r="BR768">
        <v>1</v>
      </c>
      <c r="BS768">
        <v>0</v>
      </c>
      <c r="BT768">
        <v>0</v>
      </c>
      <c r="BU768">
        <v>0</v>
      </c>
      <c r="BV768">
        <v>8</v>
      </c>
      <c r="BW768">
        <v>0</v>
      </c>
      <c r="BX768">
        <v>0</v>
      </c>
      <c r="BY768">
        <v>47</v>
      </c>
      <c r="BZ768" t="s">
        <v>132</v>
      </c>
      <c r="CA768">
        <v>107</v>
      </c>
      <c r="CB768" s="12">
        <v>52.801388888888887</v>
      </c>
      <c r="CC768" s="13">
        <v>0.71319444444444446</v>
      </c>
      <c r="CD768">
        <v>0</v>
      </c>
      <c r="CE768">
        <v>0</v>
      </c>
      <c r="CG768">
        <v>168</v>
      </c>
      <c r="CH768">
        <v>176</v>
      </c>
      <c r="CI768">
        <v>23</v>
      </c>
      <c r="CJ768">
        <v>40</v>
      </c>
    </row>
    <row r="769" spans="28:89" x14ac:dyDescent="0.3">
      <c r="AB769">
        <v>545</v>
      </c>
      <c r="AC769" t="s">
        <v>883</v>
      </c>
      <c r="AD769">
        <v>24</v>
      </c>
      <c r="AE769" t="s">
        <v>120</v>
      </c>
      <c r="AF769" t="s">
        <v>126</v>
      </c>
      <c r="AG769">
        <v>36</v>
      </c>
      <c r="AH769">
        <v>0</v>
      </c>
      <c r="AI769">
        <v>10</v>
      </c>
      <c r="AJ769">
        <v>10</v>
      </c>
      <c r="AK769">
        <v>9</v>
      </c>
      <c r="AL769">
        <v>2</v>
      </c>
      <c r="AM769">
        <v>0</v>
      </c>
      <c r="AN769">
        <v>0</v>
      </c>
      <c r="AO769">
        <v>0</v>
      </c>
      <c r="AP769">
        <v>0</v>
      </c>
      <c r="AQ769">
        <v>10</v>
      </c>
      <c r="AR769">
        <v>0</v>
      </c>
      <c r="AS769">
        <v>0</v>
      </c>
      <c r="AT769">
        <v>30</v>
      </c>
      <c r="AU769" s="11" t="s">
        <v>132</v>
      </c>
      <c r="AV769">
        <v>78</v>
      </c>
      <c r="AW769" s="12">
        <v>22.457638888888891</v>
      </c>
      <c r="AX769" s="13">
        <v>0.62361111111111112</v>
      </c>
      <c r="AY769">
        <v>0</v>
      </c>
      <c r="AZ769">
        <v>0</v>
      </c>
      <c r="BB769">
        <v>36</v>
      </c>
      <c r="BC769">
        <v>54</v>
      </c>
      <c r="BD769">
        <v>6</v>
      </c>
      <c r="BE769">
        <v>32</v>
      </c>
      <c r="BH769" t="s">
        <v>859</v>
      </c>
      <c r="BI769">
        <v>32</v>
      </c>
      <c r="BJ769" t="s">
        <v>134</v>
      </c>
      <c r="BK769" t="s">
        <v>109</v>
      </c>
      <c r="BL769">
        <v>55</v>
      </c>
      <c r="BM769">
        <v>4</v>
      </c>
      <c r="BN769">
        <v>3</v>
      </c>
      <c r="BO769">
        <v>8</v>
      </c>
      <c r="BP769">
        <v>6</v>
      </c>
      <c r="BQ769">
        <v>31</v>
      </c>
      <c r="BR769">
        <v>0</v>
      </c>
      <c r="BS769">
        <v>0</v>
      </c>
      <c r="BT769">
        <v>0</v>
      </c>
      <c r="BU769">
        <v>1</v>
      </c>
      <c r="BV769">
        <v>3</v>
      </c>
      <c r="BW769">
        <v>0</v>
      </c>
      <c r="BX769">
        <v>0</v>
      </c>
      <c r="BY769">
        <v>59</v>
      </c>
      <c r="BZ769" s="11">
        <v>45875</v>
      </c>
      <c r="CA769">
        <v>100</v>
      </c>
      <c r="CB769" s="12">
        <v>29.724999999999998</v>
      </c>
      <c r="CC769" s="13">
        <v>0.54027777777777775</v>
      </c>
      <c r="CD769">
        <v>313</v>
      </c>
      <c r="CE769">
        <v>261</v>
      </c>
      <c r="CF769" t="s">
        <v>649</v>
      </c>
      <c r="CG769">
        <v>85</v>
      </c>
      <c r="CH769">
        <v>124</v>
      </c>
      <c r="CI769">
        <v>26</v>
      </c>
      <c r="CJ769">
        <v>8</v>
      </c>
    </row>
    <row r="770" spans="28:89" x14ac:dyDescent="0.3">
      <c r="AB770">
        <v>546</v>
      </c>
      <c r="AC770" t="s">
        <v>884</v>
      </c>
      <c r="AD770">
        <v>26</v>
      </c>
      <c r="AE770" t="s">
        <v>208</v>
      </c>
      <c r="AF770" t="s">
        <v>124</v>
      </c>
      <c r="AG770">
        <v>73</v>
      </c>
      <c r="AH770">
        <v>4</v>
      </c>
      <c r="AI770">
        <v>6</v>
      </c>
      <c r="AJ770">
        <v>10</v>
      </c>
      <c r="AK770">
        <v>-15</v>
      </c>
      <c r="AL770">
        <v>29</v>
      </c>
      <c r="AM770">
        <v>4</v>
      </c>
      <c r="AN770">
        <v>0</v>
      </c>
      <c r="AO770">
        <v>0</v>
      </c>
      <c r="AP770">
        <v>0</v>
      </c>
      <c r="AQ770">
        <v>6</v>
      </c>
      <c r="AR770">
        <v>0</v>
      </c>
      <c r="AS770">
        <v>0</v>
      </c>
      <c r="AT770">
        <v>61</v>
      </c>
      <c r="AU770" s="11">
        <v>45814</v>
      </c>
      <c r="AV770">
        <v>123</v>
      </c>
      <c r="AW770" s="12">
        <v>32.034722222222221</v>
      </c>
      <c r="AX770" s="13">
        <v>0.43888888888888888</v>
      </c>
      <c r="AY770">
        <v>19</v>
      </c>
      <c r="AZ770">
        <v>14</v>
      </c>
      <c r="BA770" t="s">
        <v>196</v>
      </c>
      <c r="BB770">
        <v>61</v>
      </c>
      <c r="BC770">
        <v>187</v>
      </c>
      <c r="BD770">
        <v>8</v>
      </c>
      <c r="BE770">
        <v>39</v>
      </c>
      <c r="BH770" t="s">
        <v>962</v>
      </c>
      <c r="BI770">
        <v>23</v>
      </c>
      <c r="BJ770" t="s">
        <v>191</v>
      </c>
      <c r="BK770" t="s">
        <v>109</v>
      </c>
      <c r="BL770">
        <v>43</v>
      </c>
      <c r="BM770">
        <v>3</v>
      </c>
      <c r="BN770">
        <v>4</v>
      </c>
      <c r="BO770">
        <v>8</v>
      </c>
      <c r="BP770">
        <v>2</v>
      </c>
      <c r="BQ770">
        <v>12</v>
      </c>
      <c r="BR770">
        <v>4</v>
      </c>
      <c r="BS770">
        <v>0</v>
      </c>
      <c r="BT770">
        <v>0</v>
      </c>
      <c r="BU770">
        <v>0</v>
      </c>
      <c r="BV770">
        <v>4</v>
      </c>
      <c r="BW770">
        <v>0</v>
      </c>
      <c r="BX770">
        <v>0</v>
      </c>
      <c r="BY770">
        <v>28</v>
      </c>
      <c r="BZ770" s="11">
        <v>45848</v>
      </c>
      <c r="CA770">
        <v>44</v>
      </c>
      <c r="CB770" s="12">
        <v>18.515277777777779</v>
      </c>
      <c r="CC770" s="13">
        <v>0.43055555555555558</v>
      </c>
      <c r="CD770">
        <v>72</v>
      </c>
      <c r="CE770">
        <v>86</v>
      </c>
      <c r="CF770" t="s">
        <v>480</v>
      </c>
      <c r="CG770">
        <v>22</v>
      </c>
      <c r="CH770">
        <v>31</v>
      </c>
      <c r="CI770">
        <v>7</v>
      </c>
      <c r="CJ770">
        <v>4</v>
      </c>
    </row>
    <row r="771" spans="28:89" x14ac:dyDescent="0.3">
      <c r="AB771">
        <v>547</v>
      </c>
      <c r="AC771" t="s">
        <v>928</v>
      </c>
      <c r="AD771">
        <v>22</v>
      </c>
      <c r="AE771" t="s">
        <v>191</v>
      </c>
      <c r="AF771" t="s">
        <v>109</v>
      </c>
      <c r="AG771">
        <v>29</v>
      </c>
      <c r="AH771">
        <v>7</v>
      </c>
      <c r="AI771">
        <v>3</v>
      </c>
      <c r="AJ771">
        <v>10</v>
      </c>
      <c r="AK771">
        <v>-2</v>
      </c>
      <c r="AL771">
        <v>12</v>
      </c>
      <c r="AM771">
        <v>7</v>
      </c>
      <c r="AN771">
        <v>0</v>
      </c>
      <c r="AO771">
        <v>0</v>
      </c>
      <c r="AP771">
        <v>0</v>
      </c>
      <c r="AQ771">
        <v>2</v>
      </c>
      <c r="AR771">
        <v>1</v>
      </c>
      <c r="AS771">
        <v>0</v>
      </c>
      <c r="AT771">
        <v>28</v>
      </c>
      <c r="AU771" t="s">
        <v>385</v>
      </c>
      <c r="AV771">
        <v>47</v>
      </c>
      <c r="AW771" s="12">
        <v>12.50763888888889</v>
      </c>
      <c r="AX771" s="13">
        <v>0.43124999999999997</v>
      </c>
      <c r="AY771">
        <v>159</v>
      </c>
      <c r="AZ771">
        <v>117</v>
      </c>
      <c r="BA771" t="s">
        <v>196</v>
      </c>
      <c r="BB771">
        <v>7</v>
      </c>
      <c r="BC771">
        <v>72</v>
      </c>
      <c r="BD771">
        <v>2</v>
      </c>
      <c r="BE771">
        <v>8</v>
      </c>
      <c r="BH771" t="s">
        <v>1625</v>
      </c>
      <c r="BI771">
        <v>38</v>
      </c>
      <c r="BJ771" t="s">
        <v>284</v>
      </c>
      <c r="BK771" t="s">
        <v>124</v>
      </c>
      <c r="BL771">
        <v>40</v>
      </c>
      <c r="BM771">
        <v>4</v>
      </c>
      <c r="BN771">
        <v>3</v>
      </c>
      <c r="BO771">
        <v>8</v>
      </c>
      <c r="BP771">
        <v>-11</v>
      </c>
      <c r="BQ771">
        <v>57</v>
      </c>
      <c r="BR771">
        <v>0</v>
      </c>
      <c r="BS771">
        <v>0</v>
      </c>
      <c r="BT771">
        <v>1</v>
      </c>
      <c r="BU771">
        <v>0</v>
      </c>
      <c r="BV771">
        <v>3</v>
      </c>
      <c r="BW771">
        <v>0</v>
      </c>
      <c r="BX771">
        <v>0</v>
      </c>
      <c r="BY771">
        <v>36</v>
      </c>
      <c r="BZ771" s="11">
        <v>45668</v>
      </c>
      <c r="CA771">
        <v>69</v>
      </c>
      <c r="CB771" s="12">
        <v>16.397222222222222</v>
      </c>
      <c r="CC771" s="13">
        <v>0.40972222222222227</v>
      </c>
      <c r="CD771">
        <v>174</v>
      </c>
      <c r="CE771">
        <v>151</v>
      </c>
      <c r="CF771" t="s">
        <v>230</v>
      </c>
      <c r="CG771">
        <v>22</v>
      </c>
      <c r="CH771">
        <v>20</v>
      </c>
      <c r="CI771">
        <v>18</v>
      </c>
      <c r="CJ771">
        <v>7</v>
      </c>
    </row>
    <row r="772" spans="28:89" x14ac:dyDescent="0.3">
      <c r="AB772">
        <v>548</v>
      </c>
      <c r="AC772" t="s">
        <v>885</v>
      </c>
      <c r="AD772">
        <v>31</v>
      </c>
      <c r="AE772" t="s">
        <v>265</v>
      </c>
      <c r="AF772" t="s">
        <v>109</v>
      </c>
      <c r="AG772">
        <v>66</v>
      </c>
      <c r="AH772">
        <v>5</v>
      </c>
      <c r="AI772">
        <v>5</v>
      </c>
      <c r="AJ772">
        <v>10</v>
      </c>
      <c r="AK772">
        <v>-5</v>
      </c>
      <c r="AL772">
        <v>14</v>
      </c>
      <c r="AM772">
        <v>5</v>
      </c>
      <c r="AN772">
        <v>0</v>
      </c>
      <c r="AO772">
        <v>0</v>
      </c>
      <c r="AP772">
        <v>0</v>
      </c>
      <c r="AQ772">
        <v>4</v>
      </c>
      <c r="AR772">
        <v>0</v>
      </c>
      <c r="AS772">
        <v>1</v>
      </c>
      <c r="AT772">
        <v>53</v>
      </c>
      <c r="AU772" s="11">
        <v>45756</v>
      </c>
      <c r="AV772">
        <v>100</v>
      </c>
      <c r="AW772" s="12">
        <v>25.832638888888891</v>
      </c>
      <c r="AX772" s="13">
        <v>0.39166666666666666</v>
      </c>
      <c r="AY772">
        <v>185</v>
      </c>
      <c r="AZ772">
        <v>209</v>
      </c>
      <c r="BA772" t="s">
        <v>636</v>
      </c>
      <c r="BB772">
        <v>38</v>
      </c>
      <c r="BC772">
        <v>101</v>
      </c>
      <c r="BD772">
        <v>9</v>
      </c>
      <c r="BE772">
        <v>29</v>
      </c>
      <c r="BH772" t="s">
        <v>1626</v>
      </c>
      <c r="BI772">
        <v>27</v>
      </c>
      <c r="BJ772" t="s">
        <v>181</v>
      </c>
      <c r="BK772" t="s">
        <v>124</v>
      </c>
      <c r="BL772">
        <v>53</v>
      </c>
      <c r="BM772">
        <v>1</v>
      </c>
      <c r="BN772">
        <v>6</v>
      </c>
      <c r="BO772">
        <v>7</v>
      </c>
      <c r="BP772">
        <v>-7</v>
      </c>
      <c r="BQ772">
        <v>10</v>
      </c>
      <c r="BR772">
        <v>4</v>
      </c>
      <c r="BS772">
        <v>0</v>
      </c>
      <c r="BT772">
        <v>0</v>
      </c>
      <c r="BU772">
        <v>0</v>
      </c>
      <c r="BV772">
        <v>6</v>
      </c>
      <c r="BW772">
        <v>0</v>
      </c>
      <c r="BX772">
        <v>0</v>
      </c>
      <c r="BY772">
        <v>33</v>
      </c>
      <c r="BZ772" t="s">
        <v>339</v>
      </c>
      <c r="CA772">
        <v>67</v>
      </c>
      <c r="CB772" s="12">
        <v>21.397222222222222</v>
      </c>
      <c r="CC772" s="13">
        <v>0.40347222222222223</v>
      </c>
      <c r="CD772">
        <v>2</v>
      </c>
      <c r="CE772">
        <v>7</v>
      </c>
      <c r="CF772" s="11">
        <v>45710</v>
      </c>
      <c r="CG772">
        <v>19</v>
      </c>
      <c r="CH772">
        <v>194</v>
      </c>
      <c r="CI772">
        <v>15</v>
      </c>
      <c r="CJ772">
        <v>15</v>
      </c>
    </row>
    <row r="773" spans="28:89" x14ac:dyDescent="0.3">
      <c r="AB773">
        <v>549</v>
      </c>
      <c r="AC773" t="s">
        <v>886</v>
      </c>
      <c r="AD773">
        <v>23</v>
      </c>
      <c r="AE773" t="s">
        <v>246</v>
      </c>
      <c r="AF773" t="s">
        <v>126</v>
      </c>
      <c r="AG773">
        <v>55</v>
      </c>
      <c r="AH773">
        <v>1</v>
      </c>
      <c r="AI773">
        <v>9</v>
      </c>
      <c r="AJ773">
        <v>10</v>
      </c>
      <c r="AK773">
        <v>-19</v>
      </c>
      <c r="AL773">
        <v>30</v>
      </c>
      <c r="AM773">
        <v>1</v>
      </c>
      <c r="AN773">
        <v>0</v>
      </c>
      <c r="AO773">
        <v>0</v>
      </c>
      <c r="AP773">
        <v>0</v>
      </c>
      <c r="AQ773">
        <v>9</v>
      </c>
      <c r="AR773">
        <v>0</v>
      </c>
      <c r="AS773">
        <v>0</v>
      </c>
      <c r="AT773">
        <v>49</v>
      </c>
      <c r="AU773" s="11" t="s">
        <v>887</v>
      </c>
      <c r="AV773">
        <v>107</v>
      </c>
      <c r="AW773" s="12">
        <v>38.970833333333331</v>
      </c>
      <c r="AX773" s="13">
        <v>0.70833333333333337</v>
      </c>
      <c r="AY773">
        <v>0</v>
      </c>
      <c r="AZ773">
        <v>0</v>
      </c>
      <c r="BB773">
        <v>57</v>
      </c>
      <c r="BC773">
        <v>39</v>
      </c>
      <c r="BD773">
        <v>11</v>
      </c>
      <c r="BE773">
        <v>34</v>
      </c>
      <c r="BH773" t="s">
        <v>694</v>
      </c>
      <c r="BI773">
        <v>25</v>
      </c>
      <c r="BJ773" t="s">
        <v>115</v>
      </c>
      <c r="BK773" t="s">
        <v>198</v>
      </c>
      <c r="BL773">
        <v>19</v>
      </c>
      <c r="BM773">
        <v>5</v>
      </c>
      <c r="BN773">
        <v>2</v>
      </c>
      <c r="BO773">
        <v>7</v>
      </c>
      <c r="BP773">
        <v>-3</v>
      </c>
      <c r="BQ773">
        <v>8</v>
      </c>
      <c r="BR773">
        <v>3</v>
      </c>
      <c r="BS773">
        <v>0</v>
      </c>
      <c r="BT773">
        <v>0</v>
      </c>
      <c r="BU773">
        <v>1</v>
      </c>
      <c r="BV773">
        <v>2</v>
      </c>
      <c r="BW773">
        <v>0</v>
      </c>
      <c r="BX773">
        <v>0</v>
      </c>
      <c r="BY773">
        <v>31</v>
      </c>
      <c r="BZ773" s="11">
        <v>45673</v>
      </c>
      <c r="CA773">
        <v>47</v>
      </c>
      <c r="CB773" s="12">
        <v>8.8013888888888889</v>
      </c>
      <c r="CC773" s="13">
        <v>0.46319444444444446</v>
      </c>
      <c r="CD773">
        <v>3</v>
      </c>
      <c r="CE773">
        <v>7</v>
      </c>
      <c r="CF773" t="s">
        <v>398</v>
      </c>
      <c r="CG773">
        <v>12</v>
      </c>
      <c r="CH773">
        <v>43</v>
      </c>
      <c r="CI773">
        <v>3</v>
      </c>
      <c r="CJ773">
        <v>3</v>
      </c>
    </row>
    <row r="774" spans="28:89" x14ac:dyDescent="0.3">
      <c r="AB774">
        <v>550</v>
      </c>
      <c r="AC774" t="s">
        <v>888</v>
      </c>
      <c r="AD774">
        <v>23</v>
      </c>
      <c r="AE774" t="s">
        <v>160</v>
      </c>
      <c r="AF774" t="s">
        <v>126</v>
      </c>
      <c r="AG774">
        <v>58</v>
      </c>
      <c r="AH774">
        <v>5</v>
      </c>
      <c r="AI774">
        <v>5</v>
      </c>
      <c r="AJ774">
        <v>10</v>
      </c>
      <c r="AK774">
        <v>-18</v>
      </c>
      <c r="AL774">
        <v>23</v>
      </c>
      <c r="AM774">
        <v>5</v>
      </c>
      <c r="AN774">
        <v>0</v>
      </c>
      <c r="AO774">
        <v>0</v>
      </c>
      <c r="AP774">
        <v>0</v>
      </c>
      <c r="AQ774">
        <v>4</v>
      </c>
      <c r="AR774">
        <v>1</v>
      </c>
      <c r="AS774">
        <v>0</v>
      </c>
      <c r="AT774">
        <v>69</v>
      </c>
      <c r="AU774" s="11">
        <v>45695</v>
      </c>
      <c r="AV774">
        <v>160</v>
      </c>
      <c r="AW774" s="12">
        <v>41.331250000000004</v>
      </c>
      <c r="AX774" s="13">
        <v>0.71250000000000002</v>
      </c>
      <c r="AY774">
        <v>0</v>
      </c>
      <c r="AZ774">
        <v>0</v>
      </c>
      <c r="BB774">
        <v>75</v>
      </c>
      <c r="BC774">
        <v>73</v>
      </c>
      <c r="BD774">
        <v>14</v>
      </c>
      <c r="BE774">
        <v>50</v>
      </c>
      <c r="BH774" t="s">
        <v>750</v>
      </c>
      <c r="BI774">
        <v>26</v>
      </c>
      <c r="BJ774" t="s">
        <v>104</v>
      </c>
      <c r="BK774" t="s">
        <v>198</v>
      </c>
      <c r="BL774">
        <v>30</v>
      </c>
      <c r="BM774">
        <v>4</v>
      </c>
      <c r="BN774">
        <v>3</v>
      </c>
      <c r="BO774">
        <v>7</v>
      </c>
      <c r="BP774">
        <v>4</v>
      </c>
      <c r="BQ774">
        <v>6</v>
      </c>
      <c r="BR774">
        <v>3</v>
      </c>
      <c r="BS774">
        <v>0</v>
      </c>
      <c r="BT774">
        <v>0</v>
      </c>
      <c r="BU774">
        <v>0</v>
      </c>
      <c r="BV774">
        <v>3</v>
      </c>
      <c r="BW774">
        <v>0</v>
      </c>
      <c r="BX774">
        <v>0</v>
      </c>
      <c r="BY774">
        <v>27</v>
      </c>
      <c r="BZ774" s="11">
        <v>45883</v>
      </c>
      <c r="CA774">
        <v>53</v>
      </c>
      <c r="CB774" s="12">
        <v>14.110416666666666</v>
      </c>
      <c r="CC774" s="13">
        <v>0.47013888888888888</v>
      </c>
      <c r="CD774">
        <v>0</v>
      </c>
      <c r="CE774">
        <v>4</v>
      </c>
      <c r="CF774" t="s">
        <v>132</v>
      </c>
      <c r="CG774">
        <v>20</v>
      </c>
      <c r="CH774">
        <v>88</v>
      </c>
      <c r="CI774">
        <v>2</v>
      </c>
      <c r="CJ774">
        <v>3</v>
      </c>
    </row>
    <row r="775" spans="28:89" x14ac:dyDescent="0.3">
      <c r="AB775">
        <v>550</v>
      </c>
      <c r="AC775" t="s">
        <v>888</v>
      </c>
      <c r="AD775">
        <v>23</v>
      </c>
      <c r="AE775" t="s">
        <v>139</v>
      </c>
      <c r="AF775" t="s">
        <v>126</v>
      </c>
      <c r="AG775">
        <v>17</v>
      </c>
      <c r="AH775">
        <v>1</v>
      </c>
      <c r="AI775">
        <v>0</v>
      </c>
      <c r="AJ775">
        <v>1</v>
      </c>
      <c r="AK775">
        <v>-4</v>
      </c>
      <c r="AL775">
        <v>8</v>
      </c>
      <c r="AM775">
        <v>1</v>
      </c>
      <c r="AN775">
        <v>0</v>
      </c>
      <c r="AO775">
        <v>0</v>
      </c>
      <c r="AP775">
        <v>0</v>
      </c>
      <c r="AQ775">
        <v>0</v>
      </c>
      <c r="AR775">
        <v>0</v>
      </c>
      <c r="AS775">
        <v>0</v>
      </c>
      <c r="AT775">
        <v>16</v>
      </c>
      <c r="AU775" s="11">
        <v>45722</v>
      </c>
      <c r="AV775">
        <v>32</v>
      </c>
      <c r="AW775" s="12">
        <v>10.42986111111111</v>
      </c>
      <c r="AX775" s="13">
        <v>0.61319444444444449</v>
      </c>
      <c r="AY775">
        <v>0</v>
      </c>
      <c r="AZ775">
        <v>0</v>
      </c>
      <c r="BB775">
        <v>20</v>
      </c>
      <c r="BC775">
        <v>17</v>
      </c>
      <c r="BD775">
        <v>4</v>
      </c>
      <c r="BE775">
        <v>8</v>
      </c>
      <c r="BH775" t="s">
        <v>1218</v>
      </c>
      <c r="BI775">
        <v>27</v>
      </c>
      <c r="BJ775" t="s">
        <v>1456</v>
      </c>
      <c r="BK775" t="s">
        <v>126</v>
      </c>
      <c r="BL775">
        <v>50</v>
      </c>
      <c r="BM775">
        <v>2</v>
      </c>
      <c r="BN775">
        <v>5</v>
      </c>
      <c r="BO775">
        <v>7</v>
      </c>
      <c r="BP775">
        <v>-11</v>
      </c>
      <c r="BQ775">
        <v>31</v>
      </c>
      <c r="BR775">
        <v>1</v>
      </c>
      <c r="BS775">
        <v>0</v>
      </c>
      <c r="BT775">
        <v>0</v>
      </c>
      <c r="BU775">
        <v>0</v>
      </c>
      <c r="BV775">
        <v>5</v>
      </c>
      <c r="BW775">
        <v>0</v>
      </c>
      <c r="BX775">
        <v>0</v>
      </c>
      <c r="BY775">
        <v>38</v>
      </c>
      <c r="BZ775" s="11">
        <v>45721</v>
      </c>
      <c r="CA775">
        <v>84</v>
      </c>
      <c r="CB775" s="12">
        <v>35.99861111111111</v>
      </c>
      <c r="CC775" s="13">
        <v>0.72013888888888899</v>
      </c>
      <c r="CD775">
        <v>0</v>
      </c>
      <c r="CE775">
        <v>0</v>
      </c>
      <c r="CG775">
        <v>64</v>
      </c>
      <c r="CH775">
        <v>52</v>
      </c>
      <c r="CI775">
        <v>6</v>
      </c>
      <c r="CJ775">
        <v>7</v>
      </c>
    </row>
    <row r="776" spans="28:89" x14ac:dyDescent="0.3">
      <c r="AB776">
        <v>550</v>
      </c>
      <c r="AC776" t="s">
        <v>888</v>
      </c>
      <c r="AD776">
        <v>23</v>
      </c>
      <c r="AE776" t="s">
        <v>201</v>
      </c>
      <c r="AF776" t="s">
        <v>126</v>
      </c>
      <c r="AG776">
        <v>41</v>
      </c>
      <c r="AH776">
        <v>4</v>
      </c>
      <c r="AI776">
        <v>5</v>
      </c>
      <c r="AJ776">
        <v>9</v>
      </c>
      <c r="AK776">
        <v>-14</v>
      </c>
      <c r="AL776">
        <v>15</v>
      </c>
      <c r="AM776">
        <v>4</v>
      </c>
      <c r="AN776">
        <v>0</v>
      </c>
      <c r="AO776">
        <v>0</v>
      </c>
      <c r="AP776">
        <v>0</v>
      </c>
      <c r="AQ776">
        <v>4</v>
      </c>
      <c r="AR776">
        <v>1</v>
      </c>
      <c r="AS776">
        <v>0</v>
      </c>
      <c r="AT776">
        <v>53</v>
      </c>
      <c r="AU776" s="11">
        <v>45784</v>
      </c>
      <c r="AV776">
        <v>128</v>
      </c>
      <c r="AW776" s="12">
        <v>30.901388888888889</v>
      </c>
      <c r="AX776" s="13">
        <v>0.75347222222222221</v>
      </c>
      <c r="AY776">
        <v>0</v>
      </c>
      <c r="AZ776">
        <v>0</v>
      </c>
      <c r="BB776">
        <v>55</v>
      </c>
      <c r="BC776">
        <v>56</v>
      </c>
      <c r="BD776">
        <v>10</v>
      </c>
      <c r="BE776">
        <v>42</v>
      </c>
      <c r="BJ776" t="s">
        <v>71</v>
      </c>
      <c r="BK776" t="s">
        <v>72</v>
      </c>
      <c r="BL776" t="s">
        <v>73</v>
      </c>
      <c r="BM776" t="s">
        <v>74</v>
      </c>
      <c r="BN776" t="s">
        <v>75</v>
      </c>
      <c r="BO776">
        <v>7</v>
      </c>
      <c r="BP776">
        <v>4</v>
      </c>
      <c r="BQ776">
        <v>2</v>
      </c>
      <c r="BR776">
        <v>3</v>
      </c>
      <c r="BS776">
        <v>2</v>
      </c>
    </row>
    <row r="777" spans="28:89" x14ac:dyDescent="0.3">
      <c r="AB777">
        <v>551</v>
      </c>
      <c r="AC777" t="s">
        <v>889</v>
      </c>
      <c r="AD777">
        <v>30</v>
      </c>
      <c r="AE777" t="s">
        <v>160</v>
      </c>
      <c r="AF777" t="s">
        <v>109</v>
      </c>
      <c r="AG777">
        <v>37</v>
      </c>
      <c r="AH777">
        <v>5</v>
      </c>
      <c r="AI777">
        <v>5</v>
      </c>
      <c r="AJ777">
        <v>10</v>
      </c>
      <c r="AK777">
        <v>1</v>
      </c>
      <c r="AL777">
        <v>10</v>
      </c>
      <c r="AM777">
        <v>2</v>
      </c>
      <c r="AN777">
        <v>3</v>
      </c>
      <c r="AO777">
        <v>0</v>
      </c>
      <c r="AP777">
        <v>1</v>
      </c>
      <c r="AQ777">
        <v>5</v>
      </c>
      <c r="AR777">
        <v>0</v>
      </c>
      <c r="AS777">
        <v>0</v>
      </c>
      <c r="AT777">
        <v>46</v>
      </c>
      <c r="AU777" s="11">
        <v>45910</v>
      </c>
      <c r="AV777">
        <v>101</v>
      </c>
      <c r="AW777" s="12">
        <v>20.215972222222224</v>
      </c>
      <c r="AX777" s="13">
        <v>0.54652777777777783</v>
      </c>
      <c r="AY777">
        <v>7</v>
      </c>
      <c r="AZ777">
        <v>10</v>
      </c>
      <c r="BA777" t="s">
        <v>422</v>
      </c>
      <c r="BB777">
        <v>12</v>
      </c>
      <c r="BC777">
        <v>40</v>
      </c>
      <c r="BD777">
        <v>8</v>
      </c>
      <c r="BE777">
        <v>31</v>
      </c>
      <c r="BH777" t="s">
        <v>77</v>
      </c>
      <c r="BI777" t="s">
        <v>78</v>
      </c>
      <c r="BJ777" t="s">
        <v>79</v>
      </c>
      <c r="BK777" t="s">
        <v>80</v>
      </c>
      <c r="BL777" t="s">
        <v>3</v>
      </c>
      <c r="BM777" t="s">
        <v>4</v>
      </c>
      <c r="BN777" t="s">
        <v>5</v>
      </c>
      <c r="BO777">
        <v>7</v>
      </c>
      <c r="BP777">
        <v>2</v>
      </c>
      <c r="BQ777">
        <v>4</v>
      </c>
      <c r="BR777">
        <v>4</v>
      </c>
      <c r="BS777">
        <v>0</v>
      </c>
      <c r="BT777" t="s">
        <v>85</v>
      </c>
      <c r="BU777" t="s">
        <v>86</v>
      </c>
      <c r="BV777" t="s">
        <v>87</v>
      </c>
      <c r="BW777" t="s">
        <v>88</v>
      </c>
      <c r="BX777" t="s">
        <v>89</v>
      </c>
      <c r="BY777" t="s">
        <v>90</v>
      </c>
      <c r="BZ777" t="s">
        <v>91</v>
      </c>
      <c r="CA777" t="s">
        <v>92</v>
      </c>
      <c r="CB777" t="s">
        <v>93</v>
      </c>
      <c r="CC777" t="s">
        <v>94</v>
      </c>
      <c r="CD777" t="s">
        <v>95</v>
      </c>
      <c r="CE777" t="s">
        <v>96</v>
      </c>
      <c r="CF777" t="s">
        <v>97</v>
      </c>
      <c r="CG777" t="s">
        <v>98</v>
      </c>
      <c r="CH777" t="s">
        <v>99</v>
      </c>
      <c r="CI777" t="s">
        <v>100</v>
      </c>
      <c r="CJ777" t="s">
        <v>101</v>
      </c>
      <c r="CK777" t="s">
        <v>102</v>
      </c>
    </row>
    <row r="778" spans="28:89" x14ac:dyDescent="0.3">
      <c r="AB778">
        <v>551</v>
      </c>
      <c r="AC778" t="s">
        <v>889</v>
      </c>
      <c r="AD778">
        <v>30</v>
      </c>
      <c r="AE778" t="s">
        <v>201</v>
      </c>
      <c r="AF778" t="s">
        <v>109</v>
      </c>
      <c r="AG778">
        <v>13</v>
      </c>
      <c r="AH778">
        <v>0</v>
      </c>
      <c r="AI778">
        <v>2</v>
      </c>
      <c r="AJ778">
        <v>2</v>
      </c>
      <c r="AK778">
        <v>0</v>
      </c>
      <c r="AL778">
        <v>6</v>
      </c>
      <c r="AM778">
        <v>0</v>
      </c>
      <c r="AN778">
        <v>0</v>
      </c>
      <c r="AO778">
        <v>0</v>
      </c>
      <c r="AP778">
        <v>0</v>
      </c>
      <c r="AQ778">
        <v>2</v>
      </c>
      <c r="AR778">
        <v>0</v>
      </c>
      <c r="AS778">
        <v>0</v>
      </c>
      <c r="AT778">
        <v>11</v>
      </c>
      <c r="AU778" s="11" t="s">
        <v>132</v>
      </c>
      <c r="AV778">
        <v>36</v>
      </c>
      <c r="AW778" s="12">
        <v>6.250694444444445</v>
      </c>
      <c r="AX778" s="13">
        <v>0.48055555555555557</v>
      </c>
      <c r="AY778">
        <v>1</v>
      </c>
      <c r="AZ778">
        <v>1</v>
      </c>
      <c r="BA778" t="s">
        <v>106</v>
      </c>
      <c r="BB778">
        <v>5</v>
      </c>
      <c r="BC778">
        <v>13</v>
      </c>
      <c r="BD778">
        <v>1</v>
      </c>
      <c r="BE778">
        <v>12</v>
      </c>
      <c r="BH778" t="s">
        <v>1627</v>
      </c>
      <c r="BI778">
        <v>25</v>
      </c>
      <c r="BJ778" t="s">
        <v>265</v>
      </c>
      <c r="BK778" t="s">
        <v>109</v>
      </c>
      <c r="BL778">
        <v>43</v>
      </c>
      <c r="BM778">
        <v>3</v>
      </c>
      <c r="BN778">
        <v>4</v>
      </c>
      <c r="BO778">
        <v>7</v>
      </c>
      <c r="BP778">
        <v>-14</v>
      </c>
      <c r="BQ778">
        <v>26</v>
      </c>
      <c r="BR778">
        <v>2</v>
      </c>
      <c r="BS778">
        <v>0</v>
      </c>
      <c r="BT778">
        <v>0</v>
      </c>
      <c r="BU778">
        <v>0</v>
      </c>
      <c r="BV778">
        <v>4</v>
      </c>
      <c r="BW778">
        <v>0</v>
      </c>
      <c r="BX778">
        <v>0</v>
      </c>
      <c r="BY778">
        <v>42</v>
      </c>
      <c r="BZ778" s="11">
        <v>45664</v>
      </c>
      <c r="CA778">
        <v>77</v>
      </c>
      <c r="CB778" s="12">
        <v>20.002083333333335</v>
      </c>
      <c r="CC778" s="13">
        <v>0.46527777777777773</v>
      </c>
      <c r="CD778">
        <v>26</v>
      </c>
      <c r="CE778">
        <v>23</v>
      </c>
      <c r="CF778" t="s">
        <v>1442</v>
      </c>
      <c r="CG778">
        <v>18</v>
      </c>
      <c r="CH778">
        <v>35</v>
      </c>
      <c r="CI778">
        <v>5</v>
      </c>
      <c r="CJ778">
        <v>10</v>
      </c>
    </row>
    <row r="779" spans="28:89" x14ac:dyDescent="0.3">
      <c r="AB779">
        <v>551</v>
      </c>
      <c r="AC779" t="s">
        <v>889</v>
      </c>
      <c r="AD779">
        <v>30</v>
      </c>
      <c r="AE779" t="s">
        <v>215</v>
      </c>
      <c r="AF779" t="s">
        <v>109</v>
      </c>
      <c r="AG779">
        <v>24</v>
      </c>
      <c r="AH779">
        <v>5</v>
      </c>
      <c r="AI779">
        <v>3</v>
      </c>
      <c r="AJ779">
        <v>8</v>
      </c>
      <c r="AK779">
        <v>1</v>
      </c>
      <c r="AL779">
        <v>4</v>
      </c>
      <c r="AM779">
        <v>2</v>
      </c>
      <c r="AN779">
        <v>3</v>
      </c>
      <c r="AO779">
        <v>0</v>
      </c>
      <c r="AP779">
        <v>1</v>
      </c>
      <c r="AQ779">
        <v>3</v>
      </c>
      <c r="AR779">
        <v>0</v>
      </c>
      <c r="AS779">
        <v>0</v>
      </c>
      <c r="AT779">
        <v>35</v>
      </c>
      <c r="AU779" s="11">
        <v>45730</v>
      </c>
      <c r="AV779">
        <v>65</v>
      </c>
      <c r="AW779" s="12">
        <v>13.965277777777779</v>
      </c>
      <c r="AX779" s="13">
        <v>0.58194444444444449</v>
      </c>
      <c r="AY779">
        <v>6</v>
      </c>
      <c r="AZ779">
        <v>9</v>
      </c>
      <c r="BA779" t="s">
        <v>391</v>
      </c>
      <c r="BB779">
        <v>7</v>
      </c>
      <c r="BC779">
        <v>27</v>
      </c>
      <c r="BD779">
        <v>7</v>
      </c>
      <c r="BE779">
        <v>19</v>
      </c>
      <c r="BH779" t="s">
        <v>1060</v>
      </c>
      <c r="BI779">
        <v>26</v>
      </c>
      <c r="BJ779" t="s">
        <v>265</v>
      </c>
      <c r="BK779" t="s">
        <v>198</v>
      </c>
      <c r="BL779">
        <v>40</v>
      </c>
      <c r="BM779">
        <v>2</v>
      </c>
      <c r="BN779">
        <v>5</v>
      </c>
      <c r="BT779">
        <v>0</v>
      </c>
      <c r="BU779">
        <v>0</v>
      </c>
      <c r="BV779">
        <v>5</v>
      </c>
      <c r="BW779">
        <v>0</v>
      </c>
      <c r="BX779">
        <v>0</v>
      </c>
      <c r="BY779">
        <v>29</v>
      </c>
      <c r="BZ779" s="11">
        <v>45906</v>
      </c>
      <c r="CA779">
        <v>62</v>
      </c>
      <c r="CB779" s="12">
        <v>13.527777777777779</v>
      </c>
      <c r="CC779" s="13">
        <v>0.33819444444444446</v>
      </c>
      <c r="CD779">
        <v>1</v>
      </c>
      <c r="CE779">
        <v>5</v>
      </c>
      <c r="CF779" s="11">
        <v>45854</v>
      </c>
      <c r="CG779">
        <v>13</v>
      </c>
      <c r="CH779">
        <v>67</v>
      </c>
      <c r="CI779">
        <v>3</v>
      </c>
      <c r="CJ779">
        <v>8</v>
      </c>
    </row>
    <row r="780" spans="28:89" x14ac:dyDescent="0.3">
      <c r="AB780">
        <v>552</v>
      </c>
      <c r="AC780" t="s">
        <v>890</v>
      </c>
      <c r="AD780">
        <v>22</v>
      </c>
      <c r="AE780" t="s">
        <v>160</v>
      </c>
      <c r="AF780" t="s">
        <v>109</v>
      </c>
      <c r="AG780">
        <v>72</v>
      </c>
      <c r="AH780">
        <v>4</v>
      </c>
      <c r="AI780">
        <v>6</v>
      </c>
      <c r="AJ780">
        <v>10</v>
      </c>
      <c r="AK780">
        <v>-11</v>
      </c>
      <c r="AL780">
        <v>20</v>
      </c>
      <c r="AM780">
        <v>4</v>
      </c>
      <c r="AN780">
        <v>0</v>
      </c>
      <c r="AO780">
        <v>0</v>
      </c>
      <c r="AP780">
        <v>0</v>
      </c>
      <c r="AQ780">
        <v>5</v>
      </c>
      <c r="AR780">
        <v>0</v>
      </c>
      <c r="AS780">
        <v>1</v>
      </c>
      <c r="AT780">
        <v>37</v>
      </c>
      <c r="AU780" s="11">
        <v>45879</v>
      </c>
      <c r="AV780">
        <v>71</v>
      </c>
      <c r="AW780" s="12">
        <v>35.861805555555556</v>
      </c>
      <c r="AX780" s="13">
        <v>0.49791666666666662</v>
      </c>
      <c r="AY780">
        <v>187</v>
      </c>
      <c r="AZ780">
        <v>243</v>
      </c>
      <c r="BA780" t="s">
        <v>628</v>
      </c>
      <c r="BB780">
        <v>46</v>
      </c>
      <c r="BC780">
        <v>54</v>
      </c>
      <c r="BD780">
        <v>5</v>
      </c>
      <c r="BE780">
        <v>47</v>
      </c>
      <c r="BH780" t="s">
        <v>994</v>
      </c>
      <c r="BI780">
        <v>27</v>
      </c>
      <c r="BJ780" t="s">
        <v>265</v>
      </c>
      <c r="BK780" t="s">
        <v>126</v>
      </c>
      <c r="BL780">
        <v>34</v>
      </c>
      <c r="BM780">
        <v>1</v>
      </c>
      <c r="BN780">
        <v>6</v>
      </c>
      <c r="BO780" t="s">
        <v>81</v>
      </c>
      <c r="BP780" t="s">
        <v>7</v>
      </c>
      <c r="BQ780" t="s">
        <v>82</v>
      </c>
      <c r="BR780" t="s">
        <v>83</v>
      </c>
      <c r="BS780" t="s">
        <v>84</v>
      </c>
      <c r="BT780">
        <v>0</v>
      </c>
      <c r="BU780">
        <v>0</v>
      </c>
      <c r="BV780">
        <v>6</v>
      </c>
      <c r="BW780">
        <v>0</v>
      </c>
      <c r="BX780">
        <v>0</v>
      </c>
      <c r="BY780">
        <v>23</v>
      </c>
      <c r="BZ780" s="11">
        <v>45720</v>
      </c>
      <c r="CA780">
        <v>54</v>
      </c>
      <c r="CB780" s="12">
        <v>17.401388888888889</v>
      </c>
      <c r="CC780" s="13">
        <v>0.51180555555555551</v>
      </c>
      <c r="CD780">
        <v>0</v>
      </c>
      <c r="CE780">
        <v>0</v>
      </c>
      <c r="CG780">
        <v>49</v>
      </c>
      <c r="CH780">
        <v>59</v>
      </c>
      <c r="CI780">
        <v>5</v>
      </c>
      <c r="CJ780">
        <v>10</v>
      </c>
    </row>
    <row r="781" spans="28:89" x14ac:dyDescent="0.3">
      <c r="AB781">
        <v>552</v>
      </c>
      <c r="AC781" t="s">
        <v>890</v>
      </c>
      <c r="AD781">
        <v>22</v>
      </c>
      <c r="AE781" t="s">
        <v>215</v>
      </c>
      <c r="AF781" t="s">
        <v>109</v>
      </c>
      <c r="AG781">
        <v>57</v>
      </c>
      <c r="AH781">
        <v>2</v>
      </c>
      <c r="AI781">
        <v>5</v>
      </c>
      <c r="AJ781">
        <v>7</v>
      </c>
      <c r="AK781">
        <v>-6</v>
      </c>
      <c r="AL781">
        <v>14</v>
      </c>
      <c r="AM781">
        <v>2</v>
      </c>
      <c r="AN781">
        <v>0</v>
      </c>
      <c r="AO781">
        <v>0</v>
      </c>
      <c r="AP781">
        <v>0</v>
      </c>
      <c r="AQ781">
        <v>4</v>
      </c>
      <c r="AR781">
        <v>0</v>
      </c>
      <c r="AS781">
        <v>1</v>
      </c>
      <c r="AT781">
        <v>30</v>
      </c>
      <c r="AU781" s="11">
        <v>45844</v>
      </c>
      <c r="AV781">
        <v>58</v>
      </c>
      <c r="AW781" s="12">
        <v>26.679166666666664</v>
      </c>
      <c r="AX781" s="13">
        <v>0.4680555555555555</v>
      </c>
      <c r="AY781">
        <v>184</v>
      </c>
      <c r="AZ781">
        <v>240</v>
      </c>
      <c r="BA781" t="s">
        <v>846</v>
      </c>
      <c r="BB781">
        <v>38</v>
      </c>
      <c r="BC781">
        <v>37</v>
      </c>
      <c r="BD781">
        <v>3</v>
      </c>
      <c r="BE781">
        <v>30</v>
      </c>
      <c r="BH781" t="s">
        <v>971</v>
      </c>
      <c r="BI781">
        <v>23</v>
      </c>
      <c r="BJ781" t="s">
        <v>123</v>
      </c>
      <c r="BK781" t="s">
        <v>109</v>
      </c>
      <c r="BL781">
        <v>39</v>
      </c>
      <c r="BM781">
        <v>3</v>
      </c>
      <c r="BN781">
        <v>4</v>
      </c>
      <c r="BO781">
        <v>7</v>
      </c>
      <c r="BP781">
        <v>-13</v>
      </c>
      <c r="BQ781">
        <v>8</v>
      </c>
      <c r="BR781">
        <v>2</v>
      </c>
      <c r="BS781">
        <v>1</v>
      </c>
      <c r="BT781">
        <v>0</v>
      </c>
      <c r="BU781">
        <v>0</v>
      </c>
      <c r="BV781">
        <v>4</v>
      </c>
      <c r="BW781">
        <v>0</v>
      </c>
      <c r="BX781">
        <v>0</v>
      </c>
      <c r="BY781">
        <v>27</v>
      </c>
      <c r="BZ781" s="11">
        <v>45668</v>
      </c>
      <c r="CA781">
        <v>52</v>
      </c>
      <c r="CB781" s="12">
        <v>15.045138888888888</v>
      </c>
      <c r="CC781" s="13">
        <v>0.38611111111111113</v>
      </c>
      <c r="CD781">
        <v>106</v>
      </c>
      <c r="CE781">
        <v>88</v>
      </c>
      <c r="CF781" t="s">
        <v>238</v>
      </c>
      <c r="CG781">
        <v>23</v>
      </c>
      <c r="CH781">
        <v>30</v>
      </c>
      <c r="CI781">
        <v>8</v>
      </c>
      <c r="CJ781">
        <v>4</v>
      </c>
    </row>
    <row r="782" spans="28:89" x14ac:dyDescent="0.3">
      <c r="AB782">
        <v>552</v>
      </c>
      <c r="AC782" t="s">
        <v>890</v>
      </c>
      <c r="AD782">
        <v>22</v>
      </c>
      <c r="AE782" t="s">
        <v>115</v>
      </c>
      <c r="AF782" t="s">
        <v>109</v>
      </c>
      <c r="AG782">
        <v>15</v>
      </c>
      <c r="AH782">
        <v>2</v>
      </c>
      <c r="AI782">
        <v>1</v>
      </c>
      <c r="AJ782">
        <v>3</v>
      </c>
      <c r="AK782">
        <v>-5</v>
      </c>
      <c r="AL782">
        <v>6</v>
      </c>
      <c r="AM782">
        <v>2</v>
      </c>
      <c r="AN782">
        <v>0</v>
      </c>
      <c r="AO782">
        <v>0</v>
      </c>
      <c r="AP782">
        <v>0</v>
      </c>
      <c r="AQ782">
        <v>1</v>
      </c>
      <c r="AR782">
        <v>0</v>
      </c>
      <c r="AS782">
        <v>0</v>
      </c>
      <c r="AT782">
        <v>7</v>
      </c>
      <c r="AU782" s="11">
        <v>45836</v>
      </c>
      <c r="AV782">
        <v>13</v>
      </c>
      <c r="AW782" s="12">
        <v>9.1826388888888886</v>
      </c>
      <c r="AX782" s="13">
        <v>0.61249999999999993</v>
      </c>
      <c r="AY782">
        <v>3</v>
      </c>
      <c r="AZ782">
        <v>3</v>
      </c>
      <c r="BA782" t="s">
        <v>106</v>
      </c>
      <c r="BB782">
        <v>8</v>
      </c>
      <c r="BC782">
        <v>17</v>
      </c>
      <c r="BD782">
        <v>2</v>
      </c>
      <c r="BE782">
        <v>17</v>
      </c>
      <c r="BH782" t="s">
        <v>1257</v>
      </c>
      <c r="BI782">
        <v>22</v>
      </c>
      <c r="BJ782" t="s">
        <v>208</v>
      </c>
      <c r="BK782" t="s">
        <v>126</v>
      </c>
      <c r="BL782">
        <v>41</v>
      </c>
      <c r="BM782">
        <v>0</v>
      </c>
      <c r="BN782">
        <v>7</v>
      </c>
      <c r="BO782">
        <v>7</v>
      </c>
      <c r="BP782">
        <v>-3</v>
      </c>
      <c r="BQ782">
        <v>6</v>
      </c>
      <c r="BR782">
        <v>2</v>
      </c>
      <c r="BS782">
        <v>0</v>
      </c>
      <c r="BT782">
        <v>0</v>
      </c>
      <c r="BU782">
        <v>0</v>
      </c>
      <c r="BV782">
        <v>7</v>
      </c>
      <c r="BW782">
        <v>0</v>
      </c>
      <c r="BX782">
        <v>0</v>
      </c>
      <c r="BY782">
        <v>35</v>
      </c>
      <c r="BZ782" t="s">
        <v>132</v>
      </c>
      <c r="CA782">
        <v>86</v>
      </c>
      <c r="CB782" s="12">
        <v>23.689583333333331</v>
      </c>
      <c r="CC782" s="13">
        <v>0.57777777777777783</v>
      </c>
      <c r="CD782">
        <v>0</v>
      </c>
      <c r="CE782">
        <v>0</v>
      </c>
      <c r="CG782">
        <v>39</v>
      </c>
      <c r="CH782">
        <v>8</v>
      </c>
      <c r="CI782">
        <v>13</v>
      </c>
      <c r="CJ782">
        <v>12</v>
      </c>
    </row>
    <row r="783" spans="28:89" x14ac:dyDescent="0.3">
      <c r="AB783">
        <v>553</v>
      </c>
      <c r="AC783" t="s">
        <v>891</v>
      </c>
      <c r="AD783">
        <v>35</v>
      </c>
      <c r="AE783" t="s">
        <v>104</v>
      </c>
      <c r="AF783" t="s">
        <v>105</v>
      </c>
      <c r="AG783">
        <v>38</v>
      </c>
      <c r="AH783">
        <v>4</v>
      </c>
      <c r="AI783">
        <v>5</v>
      </c>
      <c r="AJ783">
        <v>9</v>
      </c>
      <c r="AK783">
        <v>-4</v>
      </c>
      <c r="AL783">
        <v>11</v>
      </c>
      <c r="AM783">
        <v>3</v>
      </c>
      <c r="AN783">
        <v>1</v>
      </c>
      <c r="AO783">
        <v>0</v>
      </c>
      <c r="AP783">
        <v>0</v>
      </c>
      <c r="AQ783">
        <v>5</v>
      </c>
      <c r="AR783">
        <v>0</v>
      </c>
      <c r="AS783">
        <v>0</v>
      </c>
      <c r="AT783">
        <v>43</v>
      </c>
      <c r="AU783" s="11">
        <v>45725</v>
      </c>
      <c r="AV783">
        <v>61</v>
      </c>
      <c r="AW783" s="12">
        <v>13.918055555555556</v>
      </c>
      <c r="AX783" s="13">
        <v>0.3659722222222222</v>
      </c>
      <c r="AY783">
        <v>1</v>
      </c>
      <c r="AZ783">
        <v>2</v>
      </c>
      <c r="BA783" t="s">
        <v>156</v>
      </c>
      <c r="BB783">
        <v>10</v>
      </c>
      <c r="BC783">
        <v>14</v>
      </c>
      <c r="BD783">
        <v>3</v>
      </c>
      <c r="BE783">
        <v>12</v>
      </c>
      <c r="BH783" t="s">
        <v>1261</v>
      </c>
      <c r="BI783">
        <v>26</v>
      </c>
      <c r="BJ783" t="s">
        <v>191</v>
      </c>
      <c r="BK783" t="s">
        <v>126</v>
      </c>
      <c r="BL783">
        <v>54</v>
      </c>
      <c r="BM783">
        <v>1</v>
      </c>
      <c r="BN783">
        <v>6</v>
      </c>
      <c r="BO783">
        <v>7</v>
      </c>
      <c r="BP783">
        <v>-7</v>
      </c>
      <c r="BQ783">
        <v>16</v>
      </c>
      <c r="BR783">
        <v>1</v>
      </c>
      <c r="BS783">
        <v>0</v>
      </c>
      <c r="BT783">
        <v>0</v>
      </c>
      <c r="BU783">
        <v>0</v>
      </c>
      <c r="BV783">
        <v>6</v>
      </c>
      <c r="BW783">
        <v>0</v>
      </c>
      <c r="BX783">
        <v>0</v>
      </c>
      <c r="BY783">
        <v>30</v>
      </c>
      <c r="BZ783" s="11">
        <v>45719</v>
      </c>
      <c r="CA783">
        <v>103</v>
      </c>
      <c r="CB783" s="12">
        <v>33.512499999999996</v>
      </c>
      <c r="CC783" s="13">
        <v>0.62083333333333335</v>
      </c>
      <c r="CD783">
        <v>0</v>
      </c>
      <c r="CE783">
        <v>0</v>
      </c>
      <c r="CG783">
        <v>85</v>
      </c>
      <c r="CH783">
        <v>164</v>
      </c>
      <c r="CI783">
        <v>8</v>
      </c>
      <c r="CJ783">
        <v>17</v>
      </c>
    </row>
    <row r="784" spans="28:89" x14ac:dyDescent="0.3">
      <c r="AB784">
        <v>554</v>
      </c>
      <c r="AC784" t="s">
        <v>892</v>
      </c>
      <c r="AD784">
        <v>26</v>
      </c>
      <c r="AE784" t="s">
        <v>118</v>
      </c>
      <c r="AF784" t="s">
        <v>126</v>
      </c>
      <c r="AG784">
        <v>73</v>
      </c>
      <c r="AH784">
        <v>1</v>
      </c>
      <c r="AI784">
        <v>8</v>
      </c>
      <c r="AJ784">
        <v>9</v>
      </c>
      <c r="AK784">
        <v>8</v>
      </c>
      <c r="AL784">
        <v>59</v>
      </c>
      <c r="AM784">
        <v>1</v>
      </c>
      <c r="AN784">
        <v>0</v>
      </c>
      <c r="AO784">
        <v>0</v>
      </c>
      <c r="AP784">
        <v>0</v>
      </c>
      <c r="AQ784">
        <v>7</v>
      </c>
      <c r="AR784">
        <v>0</v>
      </c>
      <c r="AS784">
        <v>1</v>
      </c>
      <c r="AT784">
        <v>43</v>
      </c>
      <c r="AU784" s="11">
        <v>45718</v>
      </c>
      <c r="AV784">
        <v>96</v>
      </c>
      <c r="AW784" s="12">
        <v>49.424305555555556</v>
      </c>
      <c r="AX784" s="13">
        <v>0.67708333333333337</v>
      </c>
      <c r="AY784">
        <v>0</v>
      </c>
      <c r="AZ784">
        <v>0</v>
      </c>
      <c r="BB784">
        <v>99</v>
      </c>
      <c r="BC784">
        <v>193</v>
      </c>
      <c r="BD784">
        <v>13</v>
      </c>
      <c r="BE784">
        <v>65</v>
      </c>
      <c r="BH784" t="s">
        <v>920</v>
      </c>
      <c r="BI784">
        <v>21</v>
      </c>
      <c r="BJ784" t="s">
        <v>271</v>
      </c>
      <c r="BK784" t="s">
        <v>126</v>
      </c>
      <c r="BL784">
        <v>32</v>
      </c>
      <c r="BM784">
        <v>0</v>
      </c>
      <c r="BN784">
        <v>7</v>
      </c>
      <c r="BO784">
        <v>7</v>
      </c>
      <c r="BP784">
        <v>1</v>
      </c>
      <c r="BQ784">
        <v>0</v>
      </c>
      <c r="BR784">
        <v>3</v>
      </c>
      <c r="BS784">
        <v>0</v>
      </c>
      <c r="BT784">
        <v>0</v>
      </c>
      <c r="BU784">
        <v>0</v>
      </c>
      <c r="BV784">
        <v>7</v>
      </c>
      <c r="BW784">
        <v>0</v>
      </c>
      <c r="BX784">
        <v>0</v>
      </c>
      <c r="BY784">
        <v>18</v>
      </c>
      <c r="BZ784" t="s">
        <v>132</v>
      </c>
      <c r="CA784">
        <v>57</v>
      </c>
      <c r="CB784" s="12">
        <v>23.083333333333332</v>
      </c>
      <c r="CC784" s="13">
        <v>0.72152777777777777</v>
      </c>
      <c r="CD784">
        <v>0</v>
      </c>
      <c r="CE784">
        <v>0</v>
      </c>
      <c r="CG784">
        <v>46</v>
      </c>
      <c r="CH784">
        <v>22</v>
      </c>
      <c r="CI784">
        <v>7</v>
      </c>
      <c r="CJ784">
        <v>23</v>
      </c>
    </row>
    <row r="785" spans="28:89" x14ac:dyDescent="0.3">
      <c r="AB785">
        <v>555</v>
      </c>
      <c r="AC785" t="s">
        <v>893</v>
      </c>
      <c r="AD785">
        <v>30</v>
      </c>
      <c r="AE785" t="s">
        <v>145</v>
      </c>
      <c r="AF785" t="s">
        <v>124</v>
      </c>
      <c r="AG785">
        <v>39</v>
      </c>
      <c r="AH785">
        <v>4</v>
      </c>
      <c r="AI785">
        <v>5</v>
      </c>
      <c r="AJ785">
        <v>9</v>
      </c>
      <c r="AK785">
        <v>2</v>
      </c>
      <c r="AL785">
        <v>16</v>
      </c>
      <c r="AM785">
        <v>4</v>
      </c>
      <c r="AN785">
        <v>0</v>
      </c>
      <c r="AO785">
        <v>0</v>
      </c>
      <c r="AP785">
        <v>1</v>
      </c>
      <c r="AQ785">
        <v>5</v>
      </c>
      <c r="AR785">
        <v>0</v>
      </c>
      <c r="AS785">
        <v>0</v>
      </c>
      <c r="AT785">
        <v>42</v>
      </c>
      <c r="AU785" s="11">
        <v>45786</v>
      </c>
      <c r="AV785">
        <v>104</v>
      </c>
      <c r="AW785" s="12">
        <v>18.87361111111111</v>
      </c>
      <c r="AX785" s="13">
        <v>0.48402777777777778</v>
      </c>
      <c r="AY785">
        <v>5</v>
      </c>
      <c r="AZ785">
        <v>6</v>
      </c>
      <c r="BA785" t="s">
        <v>121</v>
      </c>
      <c r="BB785">
        <v>11</v>
      </c>
      <c r="BC785">
        <v>136</v>
      </c>
      <c r="BD785">
        <v>11</v>
      </c>
      <c r="BE785">
        <v>17</v>
      </c>
      <c r="BH785" t="s">
        <v>1042</v>
      </c>
      <c r="BI785">
        <v>23</v>
      </c>
      <c r="BJ785" t="s">
        <v>181</v>
      </c>
      <c r="BK785" t="s">
        <v>126</v>
      </c>
      <c r="BL785">
        <v>39</v>
      </c>
      <c r="BM785">
        <v>1</v>
      </c>
      <c r="BN785">
        <v>6</v>
      </c>
      <c r="BO785">
        <v>7</v>
      </c>
      <c r="BP785">
        <v>3</v>
      </c>
      <c r="BQ785">
        <v>12</v>
      </c>
      <c r="BR785">
        <v>0</v>
      </c>
      <c r="BS785">
        <v>0</v>
      </c>
      <c r="BT785">
        <v>0</v>
      </c>
      <c r="BU785">
        <v>0</v>
      </c>
      <c r="BV785">
        <v>6</v>
      </c>
      <c r="BW785">
        <v>0</v>
      </c>
      <c r="BX785">
        <v>0</v>
      </c>
      <c r="BY785">
        <v>28</v>
      </c>
      <c r="BZ785" s="11">
        <v>45811</v>
      </c>
      <c r="CA785">
        <v>82</v>
      </c>
      <c r="CB785" s="12">
        <v>27.290972222222223</v>
      </c>
      <c r="CC785" s="13">
        <v>0.70000000000000007</v>
      </c>
      <c r="CD785">
        <v>0</v>
      </c>
      <c r="CE785">
        <v>0</v>
      </c>
      <c r="CG785">
        <v>65</v>
      </c>
      <c r="CH785">
        <v>40</v>
      </c>
      <c r="CI785">
        <v>15</v>
      </c>
      <c r="CJ785">
        <v>19</v>
      </c>
    </row>
    <row r="786" spans="28:89" x14ac:dyDescent="0.3">
      <c r="AB786">
        <v>556</v>
      </c>
      <c r="AC786" t="s">
        <v>894</v>
      </c>
      <c r="AD786">
        <v>30</v>
      </c>
      <c r="AE786" t="s">
        <v>147</v>
      </c>
      <c r="AF786" t="s">
        <v>126</v>
      </c>
      <c r="AG786">
        <v>59</v>
      </c>
      <c r="AH786">
        <v>1</v>
      </c>
      <c r="AI786">
        <v>8</v>
      </c>
      <c r="AJ786">
        <v>9</v>
      </c>
      <c r="AK786">
        <v>0</v>
      </c>
      <c r="AL786">
        <v>60</v>
      </c>
      <c r="AM786">
        <v>1</v>
      </c>
      <c r="AN786">
        <v>0</v>
      </c>
      <c r="AO786">
        <v>0</v>
      </c>
      <c r="AP786">
        <v>0</v>
      </c>
      <c r="AQ786">
        <v>7</v>
      </c>
      <c r="AR786">
        <v>1</v>
      </c>
      <c r="AS786">
        <v>0</v>
      </c>
      <c r="AT786">
        <v>49</v>
      </c>
      <c r="AU786" s="11" t="s">
        <v>887</v>
      </c>
      <c r="AV786">
        <v>187</v>
      </c>
      <c r="AW786" s="12">
        <v>37.302777777777777</v>
      </c>
      <c r="AX786" s="13">
        <v>0.63194444444444442</v>
      </c>
      <c r="AY786">
        <v>0</v>
      </c>
      <c r="AZ786">
        <v>0</v>
      </c>
      <c r="BB786">
        <v>59</v>
      </c>
      <c r="BC786">
        <v>65</v>
      </c>
      <c r="BD786">
        <v>15</v>
      </c>
      <c r="BE786">
        <v>57</v>
      </c>
      <c r="BH786" t="s">
        <v>867</v>
      </c>
      <c r="BI786">
        <v>29</v>
      </c>
      <c r="BJ786" t="s">
        <v>170</v>
      </c>
      <c r="BK786" t="s">
        <v>124</v>
      </c>
      <c r="BL786">
        <v>75</v>
      </c>
      <c r="BM786">
        <v>5</v>
      </c>
      <c r="BN786">
        <v>2</v>
      </c>
      <c r="BO786">
        <v>7</v>
      </c>
      <c r="BP786">
        <v>-1</v>
      </c>
      <c r="BQ786">
        <v>22</v>
      </c>
      <c r="BR786">
        <v>1</v>
      </c>
      <c r="BS786">
        <v>0</v>
      </c>
      <c r="BT786">
        <v>0</v>
      </c>
      <c r="BU786">
        <v>2</v>
      </c>
      <c r="BV786">
        <v>2</v>
      </c>
      <c r="BW786">
        <v>0</v>
      </c>
      <c r="BX786">
        <v>0</v>
      </c>
      <c r="BY786">
        <v>68</v>
      </c>
      <c r="BZ786" s="11">
        <v>45754</v>
      </c>
      <c r="CA786">
        <v>137</v>
      </c>
      <c r="CB786" s="12">
        <v>29.813194444444445</v>
      </c>
      <c r="CC786" s="13">
        <v>0.3972222222222222</v>
      </c>
      <c r="CD786">
        <v>5</v>
      </c>
      <c r="CE786">
        <v>12</v>
      </c>
      <c r="CF786" s="11">
        <v>45776</v>
      </c>
      <c r="CG786">
        <v>21</v>
      </c>
      <c r="CH786">
        <v>179</v>
      </c>
      <c r="CI786">
        <v>14</v>
      </c>
      <c r="CJ786">
        <v>14</v>
      </c>
    </row>
    <row r="787" spans="28:89" x14ac:dyDescent="0.3">
      <c r="AB787">
        <v>557</v>
      </c>
      <c r="AC787" t="s">
        <v>896</v>
      </c>
      <c r="AD787">
        <v>24</v>
      </c>
      <c r="AE787" t="s">
        <v>152</v>
      </c>
      <c r="AF787" t="s">
        <v>109</v>
      </c>
      <c r="AG787">
        <v>51</v>
      </c>
      <c r="AH787">
        <v>5</v>
      </c>
      <c r="AI787">
        <v>4</v>
      </c>
      <c r="AJ787">
        <v>9</v>
      </c>
      <c r="AK787">
        <v>-5</v>
      </c>
      <c r="AL787">
        <v>27</v>
      </c>
      <c r="AM787">
        <v>5</v>
      </c>
      <c r="AN787">
        <v>0</v>
      </c>
      <c r="AO787">
        <v>0</v>
      </c>
      <c r="AP787">
        <v>2</v>
      </c>
      <c r="AQ787">
        <v>4</v>
      </c>
      <c r="AR787">
        <v>0</v>
      </c>
      <c r="AS787">
        <v>0</v>
      </c>
      <c r="AT787">
        <v>40</v>
      </c>
      <c r="AU787" s="11">
        <v>45789</v>
      </c>
      <c r="AV787">
        <v>72</v>
      </c>
      <c r="AW787" s="12">
        <v>19.706250000000001</v>
      </c>
      <c r="AX787" s="13">
        <v>0.38611111111111113</v>
      </c>
      <c r="AY787">
        <v>0</v>
      </c>
      <c r="AZ787">
        <v>4</v>
      </c>
      <c r="BA787" t="s">
        <v>132</v>
      </c>
      <c r="BB787">
        <v>34</v>
      </c>
      <c r="BC787">
        <v>94</v>
      </c>
      <c r="BD787">
        <v>7</v>
      </c>
      <c r="BE787">
        <v>19</v>
      </c>
      <c r="BH787" t="s">
        <v>899</v>
      </c>
      <c r="BI787">
        <v>26</v>
      </c>
      <c r="BJ787" t="s">
        <v>160</v>
      </c>
      <c r="BK787" t="s">
        <v>126</v>
      </c>
      <c r="BL787">
        <v>24</v>
      </c>
      <c r="BM787">
        <v>3</v>
      </c>
      <c r="BN787">
        <v>4</v>
      </c>
      <c r="BO787">
        <v>7</v>
      </c>
      <c r="BP787">
        <v>0</v>
      </c>
      <c r="BQ787">
        <v>22</v>
      </c>
      <c r="BR787">
        <v>0</v>
      </c>
      <c r="BS787">
        <v>0</v>
      </c>
      <c r="BT787">
        <v>0</v>
      </c>
      <c r="BU787">
        <v>0</v>
      </c>
      <c r="BV787">
        <v>2</v>
      </c>
      <c r="BW787">
        <v>2</v>
      </c>
      <c r="BX787">
        <v>0</v>
      </c>
      <c r="BY787">
        <v>46</v>
      </c>
      <c r="BZ787" s="11">
        <v>45783</v>
      </c>
      <c r="CA787">
        <v>112</v>
      </c>
      <c r="CB787" s="12">
        <v>20.722222222222221</v>
      </c>
      <c r="CC787" s="13">
        <v>0.86319444444444438</v>
      </c>
      <c r="CD787">
        <v>0</v>
      </c>
      <c r="CE787">
        <v>0</v>
      </c>
      <c r="CG787">
        <v>34</v>
      </c>
      <c r="CH787">
        <v>7</v>
      </c>
      <c r="CI787">
        <v>9</v>
      </c>
      <c r="CJ787">
        <v>14</v>
      </c>
    </row>
    <row r="788" spans="28:89" x14ac:dyDescent="0.3">
      <c r="AB788">
        <v>558</v>
      </c>
      <c r="AC788" t="s">
        <v>897</v>
      </c>
      <c r="AD788">
        <v>25</v>
      </c>
      <c r="AE788" t="s">
        <v>310</v>
      </c>
      <c r="AF788" t="s">
        <v>198</v>
      </c>
      <c r="AG788">
        <v>34</v>
      </c>
      <c r="AH788">
        <v>8</v>
      </c>
      <c r="AI788">
        <v>1</v>
      </c>
      <c r="AJ788">
        <v>9</v>
      </c>
      <c r="AK788">
        <v>-1</v>
      </c>
      <c r="AL788">
        <v>11</v>
      </c>
      <c r="AM788">
        <v>8</v>
      </c>
      <c r="AN788">
        <v>0</v>
      </c>
      <c r="AO788">
        <v>0</v>
      </c>
      <c r="AP788">
        <v>1</v>
      </c>
      <c r="AQ788">
        <v>1</v>
      </c>
      <c r="AR788">
        <v>0</v>
      </c>
      <c r="AS788">
        <v>0</v>
      </c>
      <c r="AT788">
        <v>32</v>
      </c>
      <c r="AU788" t="s">
        <v>385</v>
      </c>
      <c r="AV788">
        <v>58</v>
      </c>
      <c r="AW788" s="12">
        <v>13.344444444444443</v>
      </c>
      <c r="AX788" s="13">
        <v>0.3923611111111111</v>
      </c>
      <c r="AY788">
        <v>5</v>
      </c>
      <c r="AZ788">
        <v>5</v>
      </c>
      <c r="BA788" t="s">
        <v>106</v>
      </c>
      <c r="BB788">
        <v>19</v>
      </c>
      <c r="BC788">
        <v>127</v>
      </c>
      <c r="BD788">
        <v>5</v>
      </c>
      <c r="BE788">
        <v>10</v>
      </c>
      <c r="BH788" t="s">
        <v>822</v>
      </c>
      <c r="BI788">
        <v>23</v>
      </c>
      <c r="BJ788" t="s">
        <v>208</v>
      </c>
      <c r="BK788" t="s">
        <v>126</v>
      </c>
      <c r="BL788">
        <v>41</v>
      </c>
      <c r="BM788">
        <v>1</v>
      </c>
      <c r="BN788">
        <v>6</v>
      </c>
      <c r="BO788">
        <v>7</v>
      </c>
      <c r="BP788">
        <v>0</v>
      </c>
      <c r="BQ788">
        <v>12</v>
      </c>
      <c r="BR788">
        <v>1</v>
      </c>
      <c r="BS788">
        <v>0</v>
      </c>
      <c r="BT788">
        <v>0</v>
      </c>
      <c r="BU788">
        <v>1</v>
      </c>
      <c r="BV788">
        <v>6</v>
      </c>
      <c r="BW788">
        <v>0</v>
      </c>
      <c r="BX788">
        <v>0</v>
      </c>
      <c r="BY788">
        <v>44</v>
      </c>
      <c r="BZ788" s="11">
        <v>45718</v>
      </c>
      <c r="CA788">
        <v>93</v>
      </c>
      <c r="CB788" s="12">
        <v>35.020833333333336</v>
      </c>
      <c r="CC788" s="13">
        <v>0.85416666666666663</v>
      </c>
      <c r="CD788">
        <v>0</v>
      </c>
      <c r="CE788">
        <v>0</v>
      </c>
      <c r="CG788">
        <v>87</v>
      </c>
      <c r="CH788">
        <v>106</v>
      </c>
      <c r="CI788">
        <v>8</v>
      </c>
      <c r="CJ788">
        <v>24</v>
      </c>
    </row>
    <row r="789" spans="28:89" x14ac:dyDescent="0.3">
      <c r="AB789">
        <v>559</v>
      </c>
      <c r="AC789" t="s">
        <v>898</v>
      </c>
      <c r="AD789">
        <v>26</v>
      </c>
      <c r="AE789" t="s">
        <v>284</v>
      </c>
      <c r="AF789" t="s">
        <v>126</v>
      </c>
      <c r="AG789">
        <v>62</v>
      </c>
      <c r="AH789">
        <v>0</v>
      </c>
      <c r="AI789">
        <v>9</v>
      </c>
      <c r="AJ789">
        <v>9</v>
      </c>
      <c r="AK789">
        <v>5</v>
      </c>
      <c r="AL789">
        <v>20</v>
      </c>
      <c r="AM789">
        <v>0</v>
      </c>
      <c r="AN789">
        <v>0</v>
      </c>
      <c r="AO789">
        <v>0</v>
      </c>
      <c r="AP789">
        <v>0</v>
      </c>
      <c r="AQ789">
        <v>9</v>
      </c>
      <c r="AR789">
        <v>0</v>
      </c>
      <c r="AS789">
        <v>0</v>
      </c>
      <c r="AT789">
        <v>57</v>
      </c>
      <c r="AU789" s="11" t="s">
        <v>132</v>
      </c>
      <c r="AV789">
        <v>132</v>
      </c>
      <c r="AW789" s="12">
        <v>35.547916666666666</v>
      </c>
      <c r="AX789" s="13">
        <v>0.57361111111111118</v>
      </c>
      <c r="AY789">
        <v>0</v>
      </c>
      <c r="AZ789">
        <v>0</v>
      </c>
      <c r="BB789">
        <v>53</v>
      </c>
      <c r="BC789">
        <v>88</v>
      </c>
      <c r="BD789">
        <v>10</v>
      </c>
      <c r="BE789">
        <v>40</v>
      </c>
      <c r="BH789" t="s">
        <v>960</v>
      </c>
      <c r="BI789">
        <v>34</v>
      </c>
      <c r="BJ789" t="s">
        <v>201</v>
      </c>
      <c r="BK789" t="s">
        <v>126</v>
      </c>
      <c r="BL789">
        <v>63</v>
      </c>
      <c r="BM789">
        <v>1</v>
      </c>
      <c r="BN789">
        <v>6</v>
      </c>
      <c r="BO789">
        <v>7</v>
      </c>
      <c r="BP789">
        <v>-1</v>
      </c>
      <c r="BQ789">
        <v>80</v>
      </c>
      <c r="BR789">
        <v>4</v>
      </c>
      <c r="BS789">
        <v>1</v>
      </c>
      <c r="BT789">
        <v>0</v>
      </c>
      <c r="BU789">
        <v>0</v>
      </c>
      <c r="BV789">
        <v>6</v>
      </c>
      <c r="BW789">
        <v>0</v>
      </c>
      <c r="BX789">
        <v>0</v>
      </c>
      <c r="BY789">
        <v>81</v>
      </c>
      <c r="BZ789" s="11">
        <v>45689</v>
      </c>
      <c r="CA789">
        <v>188</v>
      </c>
      <c r="CB789" s="12">
        <v>39.859027777777776</v>
      </c>
      <c r="CC789" s="13">
        <v>0.63263888888888886</v>
      </c>
      <c r="CD789">
        <v>0</v>
      </c>
      <c r="CE789">
        <v>0</v>
      </c>
      <c r="CG789">
        <v>76</v>
      </c>
      <c r="CH789">
        <v>202</v>
      </c>
      <c r="CI789">
        <v>14</v>
      </c>
      <c r="CJ789">
        <v>41</v>
      </c>
    </row>
    <row r="790" spans="28:89" x14ac:dyDescent="0.3">
      <c r="AB790">
        <v>560</v>
      </c>
      <c r="AC790" t="s">
        <v>899</v>
      </c>
      <c r="AD790">
        <v>27</v>
      </c>
      <c r="AE790" t="s">
        <v>265</v>
      </c>
      <c r="AF790" t="s">
        <v>126</v>
      </c>
      <c r="AG790">
        <v>43</v>
      </c>
      <c r="AH790">
        <v>2</v>
      </c>
      <c r="AI790">
        <v>7</v>
      </c>
      <c r="AJ790">
        <v>9</v>
      </c>
      <c r="AK790">
        <v>2</v>
      </c>
      <c r="AL790">
        <v>12</v>
      </c>
      <c r="AM790">
        <v>2</v>
      </c>
      <c r="AN790">
        <v>0</v>
      </c>
      <c r="AO790">
        <v>0</v>
      </c>
      <c r="AP790">
        <v>1</v>
      </c>
      <c r="AQ790">
        <v>7</v>
      </c>
      <c r="AR790">
        <v>0</v>
      </c>
      <c r="AS790">
        <v>0</v>
      </c>
      <c r="AT790">
        <v>52</v>
      </c>
      <c r="AU790" s="11">
        <v>45872</v>
      </c>
      <c r="AV790">
        <v>141</v>
      </c>
      <c r="AW790" s="12">
        <v>31.577777777777779</v>
      </c>
      <c r="AX790" s="13">
        <v>0.73402777777777783</v>
      </c>
      <c r="AY790">
        <v>0</v>
      </c>
      <c r="AZ790">
        <v>0</v>
      </c>
      <c r="BB790">
        <v>55</v>
      </c>
      <c r="BC790">
        <v>19</v>
      </c>
      <c r="BD790">
        <v>11</v>
      </c>
      <c r="BE790">
        <v>42</v>
      </c>
      <c r="BH790" t="s">
        <v>1095</v>
      </c>
      <c r="BI790">
        <v>31</v>
      </c>
      <c r="BJ790" t="s">
        <v>178</v>
      </c>
      <c r="BK790" t="s">
        <v>109</v>
      </c>
      <c r="BL790">
        <v>25</v>
      </c>
      <c r="BM790">
        <v>4</v>
      </c>
      <c r="BN790">
        <v>3</v>
      </c>
      <c r="BO790">
        <v>7</v>
      </c>
      <c r="BP790">
        <v>-2</v>
      </c>
      <c r="BQ790">
        <v>8</v>
      </c>
      <c r="BR790">
        <v>3</v>
      </c>
      <c r="BS790">
        <v>0</v>
      </c>
      <c r="BT790">
        <v>0</v>
      </c>
      <c r="BU790">
        <v>1</v>
      </c>
      <c r="BV790">
        <v>2</v>
      </c>
      <c r="BW790">
        <v>1</v>
      </c>
      <c r="BX790">
        <v>0</v>
      </c>
      <c r="BY790">
        <v>27</v>
      </c>
      <c r="BZ790" s="11">
        <v>45883</v>
      </c>
      <c r="CA790">
        <v>45</v>
      </c>
      <c r="CB790" s="12">
        <v>11.427777777777777</v>
      </c>
      <c r="CC790" s="13">
        <v>0.45694444444444443</v>
      </c>
      <c r="CD790">
        <v>58</v>
      </c>
      <c r="CE790">
        <v>68</v>
      </c>
      <c r="CF790" t="s">
        <v>266</v>
      </c>
      <c r="CG790">
        <v>3</v>
      </c>
      <c r="CH790">
        <v>16</v>
      </c>
      <c r="CI790">
        <v>8</v>
      </c>
      <c r="CJ790">
        <v>11</v>
      </c>
    </row>
    <row r="791" spans="28:89" x14ac:dyDescent="0.3">
      <c r="AB791">
        <v>561</v>
      </c>
      <c r="AC791" t="s">
        <v>900</v>
      </c>
      <c r="AD791">
        <v>23</v>
      </c>
      <c r="AE791" t="s">
        <v>246</v>
      </c>
      <c r="AF791" t="s">
        <v>126</v>
      </c>
      <c r="AG791">
        <v>30</v>
      </c>
      <c r="AH791">
        <v>2</v>
      </c>
      <c r="AI791">
        <v>7</v>
      </c>
      <c r="AJ791">
        <v>9</v>
      </c>
      <c r="AK791">
        <v>-7</v>
      </c>
      <c r="AL791">
        <v>8</v>
      </c>
      <c r="AM791">
        <v>2</v>
      </c>
      <c r="AN791">
        <v>0</v>
      </c>
      <c r="AO791">
        <v>0</v>
      </c>
      <c r="AP791">
        <v>0</v>
      </c>
      <c r="AQ791">
        <v>5</v>
      </c>
      <c r="AR791">
        <v>2</v>
      </c>
      <c r="AS791">
        <v>0</v>
      </c>
      <c r="AT791">
        <v>30</v>
      </c>
      <c r="AU791" s="11">
        <v>45844</v>
      </c>
      <c r="AV791">
        <v>84</v>
      </c>
      <c r="AW791" s="12">
        <v>22.584027777777777</v>
      </c>
      <c r="AX791" s="13">
        <v>0.75277777777777777</v>
      </c>
      <c r="AY791">
        <v>0</v>
      </c>
      <c r="AZ791">
        <v>0</v>
      </c>
      <c r="BB791">
        <v>51</v>
      </c>
      <c r="BC791">
        <v>25</v>
      </c>
      <c r="BD791">
        <v>5</v>
      </c>
      <c r="BE791">
        <v>33</v>
      </c>
      <c r="BH791" t="s">
        <v>1628</v>
      </c>
      <c r="BI791">
        <v>32</v>
      </c>
      <c r="BJ791" t="s">
        <v>271</v>
      </c>
      <c r="BK791" t="s">
        <v>126</v>
      </c>
      <c r="BL791">
        <v>38</v>
      </c>
      <c r="BM791">
        <v>2</v>
      </c>
      <c r="BN791">
        <v>5</v>
      </c>
      <c r="BO791">
        <v>7</v>
      </c>
      <c r="BP791">
        <v>4</v>
      </c>
      <c r="BQ791">
        <v>26</v>
      </c>
      <c r="BR791">
        <v>1</v>
      </c>
      <c r="BS791">
        <v>0</v>
      </c>
      <c r="BT791">
        <v>0</v>
      </c>
      <c r="BU791">
        <v>0</v>
      </c>
      <c r="BV791">
        <v>3</v>
      </c>
      <c r="BW791">
        <v>2</v>
      </c>
      <c r="BX791">
        <v>0</v>
      </c>
      <c r="BY791">
        <v>31</v>
      </c>
      <c r="BZ791" s="11">
        <v>45783</v>
      </c>
      <c r="CA791">
        <v>90</v>
      </c>
      <c r="CB791" s="12">
        <v>25.223611111111111</v>
      </c>
      <c r="CC791" s="13">
        <v>0.66388888888888886</v>
      </c>
      <c r="CD791">
        <v>0</v>
      </c>
      <c r="CE791">
        <v>0</v>
      </c>
      <c r="CG791">
        <v>70</v>
      </c>
      <c r="CH791">
        <v>69</v>
      </c>
      <c r="CI791">
        <v>10</v>
      </c>
      <c r="CJ791">
        <v>16</v>
      </c>
    </row>
    <row r="792" spans="28:89" x14ac:dyDescent="0.3">
      <c r="AB792">
        <v>562</v>
      </c>
      <c r="AC792" t="s">
        <v>901</v>
      </c>
      <c r="AD792">
        <v>32</v>
      </c>
      <c r="AE792" t="s">
        <v>170</v>
      </c>
      <c r="AF792" t="s">
        <v>109</v>
      </c>
      <c r="AG792">
        <v>57</v>
      </c>
      <c r="AH792">
        <v>1</v>
      </c>
      <c r="AI792">
        <v>8</v>
      </c>
      <c r="AJ792">
        <v>9</v>
      </c>
      <c r="AK792">
        <v>6</v>
      </c>
      <c r="AL792">
        <v>10</v>
      </c>
      <c r="AM792">
        <v>0</v>
      </c>
      <c r="AN792">
        <v>1</v>
      </c>
      <c r="AO792">
        <v>0</v>
      </c>
      <c r="AP792">
        <v>0</v>
      </c>
      <c r="AQ792">
        <v>7</v>
      </c>
      <c r="AR792">
        <v>0</v>
      </c>
      <c r="AS792">
        <v>1</v>
      </c>
      <c r="AT792">
        <v>44</v>
      </c>
      <c r="AU792" s="11">
        <v>45718</v>
      </c>
      <c r="AV792">
        <v>107</v>
      </c>
      <c r="AW792" s="12">
        <v>23.013888888888889</v>
      </c>
      <c r="AX792" s="13">
        <v>0.40347222222222223</v>
      </c>
      <c r="AY792">
        <v>223</v>
      </c>
      <c r="AZ792">
        <v>207</v>
      </c>
      <c r="BA792" t="s">
        <v>334</v>
      </c>
      <c r="BB792">
        <v>24</v>
      </c>
      <c r="BC792">
        <v>77</v>
      </c>
      <c r="BD792">
        <v>4</v>
      </c>
      <c r="BE792">
        <v>18</v>
      </c>
      <c r="BH792" t="s">
        <v>1629</v>
      </c>
      <c r="BI792">
        <v>27</v>
      </c>
      <c r="BJ792" t="s">
        <v>134</v>
      </c>
      <c r="BK792" t="s">
        <v>198</v>
      </c>
      <c r="BL792">
        <v>33</v>
      </c>
      <c r="BM792">
        <v>4</v>
      </c>
      <c r="BN792">
        <v>3</v>
      </c>
      <c r="BO792">
        <v>7</v>
      </c>
      <c r="BP792">
        <v>1</v>
      </c>
      <c r="BQ792">
        <v>43</v>
      </c>
      <c r="BR792">
        <v>1</v>
      </c>
      <c r="BS792">
        <v>0</v>
      </c>
      <c r="BT792">
        <v>0</v>
      </c>
      <c r="BU792">
        <v>1</v>
      </c>
      <c r="BV792">
        <v>3</v>
      </c>
      <c r="BW792">
        <v>0</v>
      </c>
      <c r="BX792">
        <v>0</v>
      </c>
      <c r="BY792">
        <v>38</v>
      </c>
      <c r="BZ792" s="11">
        <v>45787</v>
      </c>
      <c r="CA792">
        <v>68</v>
      </c>
      <c r="CB792" s="12">
        <v>13.426388888888889</v>
      </c>
      <c r="CC792" s="13">
        <v>0.4069444444444445</v>
      </c>
      <c r="CD792">
        <v>5</v>
      </c>
      <c r="CE792">
        <v>5</v>
      </c>
      <c r="CF792" t="s">
        <v>106</v>
      </c>
      <c r="CG792">
        <v>5</v>
      </c>
      <c r="CH792">
        <v>44</v>
      </c>
      <c r="CI792">
        <v>14</v>
      </c>
      <c r="CJ792">
        <v>7</v>
      </c>
    </row>
    <row r="793" spans="28:89" x14ac:dyDescent="0.3">
      <c r="AB793">
        <v>563</v>
      </c>
      <c r="AC793" t="s">
        <v>902</v>
      </c>
      <c r="AD793">
        <v>25</v>
      </c>
      <c r="AE793" t="s">
        <v>265</v>
      </c>
      <c r="AF793" t="s">
        <v>126</v>
      </c>
      <c r="AG793">
        <v>71</v>
      </c>
      <c r="AH793">
        <v>3</v>
      </c>
      <c r="AI793">
        <v>6</v>
      </c>
      <c r="AJ793">
        <v>9</v>
      </c>
      <c r="AK793">
        <v>2</v>
      </c>
      <c r="AL793">
        <v>86</v>
      </c>
      <c r="AM793">
        <v>3</v>
      </c>
      <c r="AN793">
        <v>0</v>
      </c>
      <c r="AO793">
        <v>0</v>
      </c>
      <c r="AP793">
        <v>0</v>
      </c>
      <c r="AQ793">
        <v>5</v>
      </c>
      <c r="AR793">
        <v>0</v>
      </c>
      <c r="AS793">
        <v>1</v>
      </c>
      <c r="AT793">
        <v>58</v>
      </c>
      <c r="AU793" s="11">
        <v>45693</v>
      </c>
      <c r="AV793">
        <v>189</v>
      </c>
      <c r="AW793" s="12">
        <v>42.427777777777777</v>
      </c>
      <c r="AX793" s="13">
        <v>0.59791666666666665</v>
      </c>
      <c r="AY793">
        <v>0</v>
      </c>
      <c r="AZ793">
        <v>0</v>
      </c>
      <c r="BB793">
        <v>78</v>
      </c>
      <c r="BC793">
        <v>151</v>
      </c>
      <c r="BD793">
        <v>16</v>
      </c>
      <c r="BE793">
        <v>62</v>
      </c>
      <c r="BH793" t="s">
        <v>902</v>
      </c>
      <c r="BI793">
        <v>24</v>
      </c>
      <c r="BJ793" t="s">
        <v>160</v>
      </c>
      <c r="BK793" t="s">
        <v>126</v>
      </c>
      <c r="BL793">
        <v>50</v>
      </c>
      <c r="BM793">
        <v>2</v>
      </c>
      <c r="BN793">
        <v>5</v>
      </c>
      <c r="BO793">
        <v>7</v>
      </c>
      <c r="BP793">
        <v>0</v>
      </c>
      <c r="BQ793">
        <v>2</v>
      </c>
      <c r="BR793">
        <v>4</v>
      </c>
      <c r="BS793">
        <v>0</v>
      </c>
      <c r="BT793">
        <v>0</v>
      </c>
      <c r="BU793">
        <v>0</v>
      </c>
      <c r="BV793">
        <v>4</v>
      </c>
      <c r="BW793">
        <v>0</v>
      </c>
      <c r="BX793">
        <v>1</v>
      </c>
      <c r="BY793">
        <v>52</v>
      </c>
      <c r="BZ793" s="11">
        <v>45872</v>
      </c>
      <c r="CA793">
        <v>134</v>
      </c>
      <c r="CB793" s="12">
        <v>30.576388888888889</v>
      </c>
      <c r="CC793" s="13">
        <v>0.6118055555555556</v>
      </c>
      <c r="CD793">
        <v>0</v>
      </c>
      <c r="CE793">
        <v>0</v>
      </c>
      <c r="CG793">
        <v>68</v>
      </c>
      <c r="CH793">
        <v>129</v>
      </c>
      <c r="CI793">
        <v>5</v>
      </c>
      <c r="CJ793">
        <v>23</v>
      </c>
    </row>
    <row r="794" spans="28:89" x14ac:dyDescent="0.3">
      <c r="AB794">
        <v>564</v>
      </c>
      <c r="AC794" t="s">
        <v>903</v>
      </c>
      <c r="AD794">
        <v>26</v>
      </c>
      <c r="AE794" t="s">
        <v>160</v>
      </c>
      <c r="AF794" t="s">
        <v>105</v>
      </c>
      <c r="AG794">
        <v>28</v>
      </c>
      <c r="AH794">
        <v>3</v>
      </c>
      <c r="AI794">
        <v>6</v>
      </c>
      <c r="AJ794">
        <v>9</v>
      </c>
      <c r="AK794">
        <v>-1</v>
      </c>
      <c r="AL794">
        <v>10</v>
      </c>
      <c r="AM794">
        <v>3</v>
      </c>
      <c r="AN794">
        <v>0</v>
      </c>
      <c r="AO794">
        <v>0</v>
      </c>
      <c r="AP794">
        <v>0</v>
      </c>
      <c r="AQ794">
        <v>5</v>
      </c>
      <c r="AR794">
        <v>1</v>
      </c>
      <c r="AS794">
        <v>0</v>
      </c>
      <c r="AT794">
        <v>45</v>
      </c>
      <c r="AU794" s="11">
        <v>45844</v>
      </c>
      <c r="AV794">
        <v>94</v>
      </c>
      <c r="AW794" s="12">
        <v>13.604166666666666</v>
      </c>
      <c r="AX794" s="13">
        <v>0.4861111111111111</v>
      </c>
      <c r="AY794">
        <v>0</v>
      </c>
      <c r="AZ794">
        <v>1</v>
      </c>
      <c r="BA794" t="s">
        <v>132</v>
      </c>
      <c r="BB794">
        <v>8</v>
      </c>
      <c r="BC794">
        <v>59</v>
      </c>
      <c r="BD794">
        <v>3</v>
      </c>
      <c r="BE794">
        <v>11</v>
      </c>
      <c r="BH794" t="s">
        <v>992</v>
      </c>
      <c r="BI794">
        <v>29</v>
      </c>
      <c r="BJ794" t="s">
        <v>160</v>
      </c>
      <c r="BK794" t="s">
        <v>126</v>
      </c>
      <c r="BL794">
        <v>34</v>
      </c>
      <c r="BM794">
        <v>2</v>
      </c>
      <c r="BN794">
        <v>5</v>
      </c>
      <c r="BO794">
        <v>7</v>
      </c>
      <c r="BP794">
        <v>-5</v>
      </c>
      <c r="BQ794">
        <v>14</v>
      </c>
      <c r="BR794">
        <v>2</v>
      </c>
      <c r="BS794">
        <v>0</v>
      </c>
      <c r="BT794">
        <v>0</v>
      </c>
      <c r="BU794">
        <v>1</v>
      </c>
      <c r="BV794">
        <v>5</v>
      </c>
      <c r="BW794">
        <v>0</v>
      </c>
      <c r="BX794">
        <v>0</v>
      </c>
      <c r="BY794">
        <v>28</v>
      </c>
      <c r="BZ794" s="11">
        <v>45664</v>
      </c>
      <c r="CA794">
        <v>69</v>
      </c>
      <c r="CB794" s="12">
        <v>19.097916666666666</v>
      </c>
      <c r="CC794" s="13">
        <v>0.56180555555555556</v>
      </c>
      <c r="CD794">
        <v>0</v>
      </c>
      <c r="CE794">
        <v>0</v>
      </c>
      <c r="CG794">
        <v>42</v>
      </c>
      <c r="CH794">
        <v>29</v>
      </c>
      <c r="CI794">
        <v>3</v>
      </c>
      <c r="CJ794">
        <v>13</v>
      </c>
    </row>
    <row r="795" spans="28:89" x14ac:dyDescent="0.3">
      <c r="AB795">
        <v>564</v>
      </c>
      <c r="AC795" t="s">
        <v>903</v>
      </c>
      <c r="AD795">
        <v>26</v>
      </c>
      <c r="AE795" t="s">
        <v>134</v>
      </c>
      <c r="AF795" t="s">
        <v>105</v>
      </c>
      <c r="AG795">
        <v>26</v>
      </c>
      <c r="AH795">
        <v>3</v>
      </c>
      <c r="AI795">
        <v>6</v>
      </c>
      <c r="AJ795">
        <v>9</v>
      </c>
      <c r="AK795">
        <v>-1</v>
      </c>
      <c r="AL795">
        <v>10</v>
      </c>
      <c r="AM795">
        <v>3</v>
      </c>
      <c r="AN795">
        <v>0</v>
      </c>
      <c r="AO795">
        <v>0</v>
      </c>
      <c r="AP795">
        <v>0</v>
      </c>
      <c r="AQ795">
        <v>5</v>
      </c>
      <c r="AR795">
        <v>1</v>
      </c>
      <c r="AS795">
        <v>0</v>
      </c>
      <c r="AT795">
        <v>38</v>
      </c>
      <c r="AU795" s="11">
        <v>45907</v>
      </c>
      <c r="AV795">
        <v>84</v>
      </c>
      <c r="AW795" s="13">
        <v>12.568055555555555</v>
      </c>
      <c r="AX795" s="13">
        <v>0.48333333333333334</v>
      </c>
      <c r="AY795">
        <v>0</v>
      </c>
      <c r="AZ795">
        <v>1</v>
      </c>
      <c r="BA795" t="s">
        <v>132</v>
      </c>
      <c r="BB795">
        <v>7</v>
      </c>
      <c r="BC795">
        <v>45</v>
      </c>
      <c r="BD795">
        <v>3</v>
      </c>
      <c r="BE795">
        <v>11</v>
      </c>
      <c r="BH795" t="s">
        <v>955</v>
      </c>
      <c r="BI795">
        <v>29</v>
      </c>
      <c r="BJ795" t="s">
        <v>160</v>
      </c>
      <c r="BK795" t="s">
        <v>126</v>
      </c>
      <c r="BL795">
        <v>54</v>
      </c>
      <c r="BM795">
        <v>1</v>
      </c>
      <c r="BN795">
        <v>6</v>
      </c>
      <c r="BO795">
        <v>7</v>
      </c>
      <c r="BP795">
        <v>0</v>
      </c>
      <c r="BQ795">
        <v>18</v>
      </c>
      <c r="BR795">
        <v>4</v>
      </c>
      <c r="BS795">
        <v>0</v>
      </c>
      <c r="BT795">
        <v>0</v>
      </c>
      <c r="BU795">
        <v>0</v>
      </c>
      <c r="BV795">
        <v>6</v>
      </c>
      <c r="BW795">
        <v>0</v>
      </c>
      <c r="BX795">
        <v>0</v>
      </c>
      <c r="BY795">
        <v>51</v>
      </c>
      <c r="BZ795" t="s">
        <v>887</v>
      </c>
      <c r="CA795">
        <v>159</v>
      </c>
      <c r="CB795" s="12">
        <v>40.768055555555556</v>
      </c>
      <c r="CC795" s="13">
        <v>0.75486111111111109</v>
      </c>
      <c r="CD795">
        <v>0</v>
      </c>
      <c r="CE795">
        <v>0</v>
      </c>
      <c r="CG795">
        <v>77</v>
      </c>
      <c r="CH795">
        <v>67</v>
      </c>
      <c r="CI795">
        <v>13</v>
      </c>
      <c r="CJ795">
        <v>22</v>
      </c>
    </row>
    <row r="796" spans="28:89" x14ac:dyDescent="0.3">
      <c r="AB796">
        <v>564</v>
      </c>
      <c r="AC796" t="s">
        <v>903</v>
      </c>
      <c r="AD796">
        <v>26</v>
      </c>
      <c r="AE796" t="s">
        <v>170</v>
      </c>
      <c r="AF796" t="s">
        <v>105</v>
      </c>
      <c r="AG796">
        <v>2</v>
      </c>
      <c r="AH796">
        <v>0</v>
      </c>
      <c r="AI796">
        <v>0</v>
      </c>
      <c r="AJ796">
        <v>0</v>
      </c>
      <c r="AK796">
        <v>0</v>
      </c>
      <c r="AL796">
        <v>0</v>
      </c>
      <c r="AM796">
        <v>0</v>
      </c>
      <c r="AN796">
        <v>0</v>
      </c>
      <c r="AO796">
        <v>0</v>
      </c>
      <c r="AP796">
        <v>0</v>
      </c>
      <c r="AQ796">
        <v>0</v>
      </c>
      <c r="AR796">
        <v>0</v>
      </c>
      <c r="AS796">
        <v>0</v>
      </c>
      <c r="AT796">
        <v>7</v>
      </c>
      <c r="AU796" s="11" t="s">
        <v>132</v>
      </c>
      <c r="AV796">
        <v>10</v>
      </c>
      <c r="AW796" s="12">
        <v>1.0361111111111112</v>
      </c>
      <c r="AX796" s="13">
        <v>0.5180555555555556</v>
      </c>
      <c r="AY796">
        <v>0</v>
      </c>
      <c r="AZ796">
        <v>0</v>
      </c>
      <c r="BB796">
        <v>1</v>
      </c>
      <c r="BC796">
        <v>14</v>
      </c>
      <c r="BD796">
        <v>0</v>
      </c>
      <c r="BE796">
        <v>0</v>
      </c>
      <c r="BJ796" t="s">
        <v>71</v>
      </c>
      <c r="BK796" t="s">
        <v>72</v>
      </c>
      <c r="BL796" t="s">
        <v>73</v>
      </c>
      <c r="BM796" t="s">
        <v>74</v>
      </c>
      <c r="BN796" t="s">
        <v>75</v>
      </c>
      <c r="BO796">
        <v>7</v>
      </c>
      <c r="BP796">
        <v>-3</v>
      </c>
      <c r="BQ796">
        <v>51</v>
      </c>
      <c r="BR796">
        <v>2</v>
      </c>
      <c r="BS796">
        <v>0</v>
      </c>
    </row>
    <row r="797" spans="28:89" x14ac:dyDescent="0.3">
      <c r="AB797">
        <v>565</v>
      </c>
      <c r="AC797" t="s">
        <v>904</v>
      </c>
      <c r="AD797">
        <v>27</v>
      </c>
      <c r="AE797" t="s">
        <v>130</v>
      </c>
      <c r="AF797" t="s">
        <v>126</v>
      </c>
      <c r="AG797">
        <v>55</v>
      </c>
      <c r="AH797">
        <v>2</v>
      </c>
      <c r="AI797">
        <v>7</v>
      </c>
      <c r="AJ797">
        <v>9</v>
      </c>
      <c r="AK797">
        <v>9</v>
      </c>
      <c r="AL797">
        <v>44</v>
      </c>
      <c r="AM797">
        <v>2</v>
      </c>
      <c r="AN797">
        <v>0</v>
      </c>
      <c r="AO797">
        <v>0</v>
      </c>
      <c r="AP797">
        <v>0</v>
      </c>
      <c r="AQ797">
        <v>7</v>
      </c>
      <c r="AR797">
        <v>0</v>
      </c>
      <c r="AS797">
        <v>0</v>
      </c>
      <c r="AT797">
        <v>52</v>
      </c>
      <c r="AU797" s="11">
        <v>45872</v>
      </c>
      <c r="AV797">
        <v>133</v>
      </c>
      <c r="AW797" s="12">
        <v>44.920138888888886</v>
      </c>
      <c r="AX797" s="13">
        <v>0.81666666666666676</v>
      </c>
      <c r="AY797">
        <v>0</v>
      </c>
      <c r="AZ797">
        <v>0</v>
      </c>
      <c r="BB797">
        <v>92</v>
      </c>
      <c r="BC797">
        <v>75</v>
      </c>
      <c r="BD797">
        <v>14</v>
      </c>
      <c r="BE797">
        <v>59</v>
      </c>
      <c r="BH797" t="s">
        <v>77</v>
      </c>
      <c r="BI797" t="s">
        <v>78</v>
      </c>
      <c r="BJ797" t="s">
        <v>79</v>
      </c>
      <c r="BK797" t="s">
        <v>80</v>
      </c>
      <c r="BL797" t="s">
        <v>3</v>
      </c>
      <c r="BM797" t="s">
        <v>4</v>
      </c>
      <c r="BN797" t="s">
        <v>5</v>
      </c>
      <c r="BO797">
        <v>7</v>
      </c>
      <c r="BP797">
        <v>3</v>
      </c>
      <c r="BQ797">
        <v>4</v>
      </c>
      <c r="BR797">
        <v>2</v>
      </c>
      <c r="BS797">
        <v>0</v>
      </c>
      <c r="BT797" t="s">
        <v>85</v>
      </c>
      <c r="BU797" t="s">
        <v>86</v>
      </c>
      <c r="BV797" t="s">
        <v>87</v>
      </c>
      <c r="BW797" t="s">
        <v>88</v>
      </c>
      <c r="BX797" t="s">
        <v>89</v>
      </c>
      <c r="BY797" t="s">
        <v>90</v>
      </c>
      <c r="BZ797" t="s">
        <v>91</v>
      </c>
      <c r="CA797" t="s">
        <v>92</v>
      </c>
      <c r="CB797" t="s">
        <v>93</v>
      </c>
      <c r="CC797" t="s">
        <v>94</v>
      </c>
      <c r="CD797" t="s">
        <v>95</v>
      </c>
      <c r="CE797" t="s">
        <v>96</v>
      </c>
      <c r="CF797" t="s">
        <v>97</v>
      </c>
      <c r="CG797" t="s">
        <v>98</v>
      </c>
      <c r="CH797" t="s">
        <v>99</v>
      </c>
      <c r="CI797" t="s">
        <v>100</v>
      </c>
      <c r="CJ797" t="s">
        <v>101</v>
      </c>
      <c r="CK797" t="s">
        <v>102</v>
      </c>
    </row>
    <row r="798" spans="28:89" x14ac:dyDescent="0.3">
      <c r="AB798">
        <v>566</v>
      </c>
      <c r="AC798" t="s">
        <v>934</v>
      </c>
      <c r="AD798">
        <v>25</v>
      </c>
      <c r="AE798" t="s">
        <v>160</v>
      </c>
      <c r="AF798" t="s">
        <v>109</v>
      </c>
      <c r="AG798">
        <v>45</v>
      </c>
      <c r="AH798">
        <v>4</v>
      </c>
      <c r="AI798">
        <v>5</v>
      </c>
      <c r="AJ798">
        <v>9</v>
      </c>
      <c r="AK798">
        <v>-3</v>
      </c>
      <c r="AL798">
        <v>14</v>
      </c>
      <c r="AM798">
        <v>4</v>
      </c>
      <c r="AN798">
        <v>0</v>
      </c>
      <c r="AO798">
        <v>0</v>
      </c>
      <c r="AP798">
        <v>0</v>
      </c>
      <c r="AQ798">
        <v>4</v>
      </c>
      <c r="AR798">
        <v>0</v>
      </c>
      <c r="AS798">
        <v>1</v>
      </c>
      <c r="AT798">
        <v>52</v>
      </c>
      <c r="AU798" s="11">
        <v>45845</v>
      </c>
      <c r="AV798">
        <v>99</v>
      </c>
      <c r="AW798" s="12">
        <v>21.293749999999999</v>
      </c>
      <c r="AX798" s="13">
        <v>0.47291666666666665</v>
      </c>
      <c r="AY798">
        <v>53</v>
      </c>
      <c r="AZ798">
        <v>71</v>
      </c>
      <c r="BA798" t="s">
        <v>209</v>
      </c>
      <c r="BB798">
        <v>35</v>
      </c>
      <c r="BC798">
        <v>118</v>
      </c>
      <c r="BD798">
        <v>6</v>
      </c>
      <c r="BE798">
        <v>33</v>
      </c>
      <c r="BH798" t="s">
        <v>702</v>
      </c>
      <c r="BI798">
        <v>23</v>
      </c>
      <c r="BJ798" t="s">
        <v>184</v>
      </c>
      <c r="BK798" t="s">
        <v>105</v>
      </c>
      <c r="BL798">
        <v>12</v>
      </c>
      <c r="BM798">
        <v>2</v>
      </c>
      <c r="BN798">
        <v>4</v>
      </c>
      <c r="BO798">
        <v>7</v>
      </c>
      <c r="BP798">
        <v>9</v>
      </c>
      <c r="BQ798">
        <v>32</v>
      </c>
      <c r="BR798">
        <v>1</v>
      </c>
      <c r="BS798">
        <v>0</v>
      </c>
      <c r="BT798">
        <v>0</v>
      </c>
      <c r="BU798">
        <v>0</v>
      </c>
      <c r="BV798">
        <v>4</v>
      </c>
      <c r="BW798">
        <v>0</v>
      </c>
      <c r="BX798">
        <v>0</v>
      </c>
      <c r="BY798">
        <v>14</v>
      </c>
      <c r="BZ798" s="11">
        <v>45730</v>
      </c>
      <c r="CA798">
        <v>23</v>
      </c>
      <c r="CB798" s="12">
        <v>5.4305555555555562</v>
      </c>
      <c r="CC798" s="13">
        <v>0.45277777777777778</v>
      </c>
      <c r="CD798">
        <v>0</v>
      </c>
      <c r="CE798">
        <v>0</v>
      </c>
      <c r="CG798">
        <v>7</v>
      </c>
      <c r="CH798">
        <v>2</v>
      </c>
      <c r="CI798">
        <v>3</v>
      </c>
      <c r="CJ798">
        <v>0</v>
      </c>
    </row>
    <row r="799" spans="28:89" x14ac:dyDescent="0.3">
      <c r="AB799">
        <v>566</v>
      </c>
      <c r="AC799" t="s">
        <v>934</v>
      </c>
      <c r="AD799">
        <v>25</v>
      </c>
      <c r="AE799" t="s">
        <v>118</v>
      </c>
      <c r="AF799" t="s">
        <v>109</v>
      </c>
      <c r="AG799">
        <v>31</v>
      </c>
      <c r="AH799">
        <v>0</v>
      </c>
      <c r="AI799">
        <v>3</v>
      </c>
      <c r="AJ799">
        <v>3</v>
      </c>
      <c r="AK799">
        <v>-3</v>
      </c>
      <c r="AL799">
        <v>5</v>
      </c>
      <c r="AM799">
        <v>0</v>
      </c>
      <c r="AN799">
        <v>0</v>
      </c>
      <c r="AO799">
        <v>0</v>
      </c>
      <c r="AP799">
        <v>0</v>
      </c>
      <c r="AQ799">
        <v>2</v>
      </c>
      <c r="AR799">
        <v>0</v>
      </c>
      <c r="AS799">
        <v>1</v>
      </c>
      <c r="AT799">
        <v>28</v>
      </c>
      <c r="AU799" t="s">
        <v>132</v>
      </c>
      <c r="AV799">
        <v>53</v>
      </c>
      <c r="AW799" s="12">
        <v>12.879861111111111</v>
      </c>
      <c r="AX799" s="13">
        <v>0.4152777777777778</v>
      </c>
      <c r="AY799">
        <v>52</v>
      </c>
      <c r="AZ799">
        <v>69</v>
      </c>
      <c r="BA799" t="s">
        <v>252</v>
      </c>
      <c r="BB799">
        <v>18</v>
      </c>
      <c r="BC799">
        <v>80</v>
      </c>
      <c r="BD799">
        <v>4</v>
      </c>
      <c r="BE799">
        <v>19</v>
      </c>
      <c r="BH799" t="s">
        <v>610</v>
      </c>
      <c r="BI799">
        <v>24</v>
      </c>
      <c r="BJ799" t="s">
        <v>152</v>
      </c>
      <c r="BK799" t="s">
        <v>109</v>
      </c>
      <c r="BL799">
        <v>10</v>
      </c>
      <c r="BM799">
        <v>0</v>
      </c>
      <c r="BN799">
        <v>6</v>
      </c>
      <c r="BT799">
        <v>0</v>
      </c>
      <c r="BU799">
        <v>0</v>
      </c>
      <c r="BV799">
        <v>5</v>
      </c>
      <c r="BW799">
        <v>1</v>
      </c>
      <c r="BX799">
        <v>0</v>
      </c>
      <c r="BY799">
        <v>22</v>
      </c>
      <c r="BZ799" t="s">
        <v>132</v>
      </c>
      <c r="CA799">
        <v>40</v>
      </c>
      <c r="CB799" s="12">
        <v>6.6375000000000002</v>
      </c>
      <c r="CC799" s="13">
        <v>0.66388888888888886</v>
      </c>
      <c r="CD799">
        <v>29</v>
      </c>
      <c r="CE799">
        <v>38</v>
      </c>
      <c r="CF799" t="s">
        <v>875</v>
      </c>
      <c r="CG799">
        <v>4</v>
      </c>
      <c r="CH799">
        <v>4</v>
      </c>
      <c r="CI799">
        <v>3</v>
      </c>
      <c r="CJ799">
        <v>2</v>
      </c>
    </row>
    <row r="800" spans="28:89" x14ac:dyDescent="0.3">
      <c r="AB800">
        <v>566</v>
      </c>
      <c r="AC800" t="s">
        <v>934</v>
      </c>
      <c r="AD800">
        <v>25</v>
      </c>
      <c r="AE800" t="s">
        <v>134</v>
      </c>
      <c r="AF800" t="s">
        <v>109</v>
      </c>
      <c r="AG800">
        <v>14</v>
      </c>
      <c r="AH800">
        <v>4</v>
      </c>
      <c r="AI800">
        <v>2</v>
      </c>
      <c r="AJ800">
        <v>6</v>
      </c>
      <c r="AK800">
        <v>0</v>
      </c>
      <c r="AL800">
        <v>9</v>
      </c>
      <c r="AM800">
        <v>4</v>
      </c>
      <c r="AN800">
        <v>0</v>
      </c>
      <c r="AO800">
        <v>0</v>
      </c>
      <c r="AP800">
        <v>0</v>
      </c>
      <c r="AQ800">
        <v>2</v>
      </c>
      <c r="AR800">
        <v>0</v>
      </c>
      <c r="AS800">
        <v>0</v>
      </c>
      <c r="AT800">
        <v>24</v>
      </c>
      <c r="AU800" s="11">
        <v>45854</v>
      </c>
      <c r="AV800">
        <v>46</v>
      </c>
      <c r="AW800" s="12">
        <v>8.4138888888888896</v>
      </c>
      <c r="AX800" s="13">
        <v>0.60069444444444442</v>
      </c>
      <c r="AY800">
        <v>1</v>
      </c>
      <c r="AZ800">
        <v>2</v>
      </c>
      <c r="BA800" t="s">
        <v>156</v>
      </c>
      <c r="BB800">
        <v>17</v>
      </c>
      <c r="BC800">
        <v>38</v>
      </c>
      <c r="BD800">
        <v>2</v>
      </c>
      <c r="BE800">
        <v>14</v>
      </c>
      <c r="BH800" t="s">
        <v>529</v>
      </c>
      <c r="BI800">
        <v>20</v>
      </c>
      <c r="BJ800" t="s">
        <v>236</v>
      </c>
      <c r="BK800" t="s">
        <v>126</v>
      </c>
      <c r="BL800">
        <v>16</v>
      </c>
      <c r="BM800">
        <v>2</v>
      </c>
      <c r="BN800">
        <v>4</v>
      </c>
      <c r="BO800" t="s">
        <v>81</v>
      </c>
      <c r="BP800" t="s">
        <v>7</v>
      </c>
      <c r="BQ800" t="s">
        <v>82</v>
      </c>
      <c r="BR800" t="s">
        <v>83</v>
      </c>
      <c r="BS800" t="s">
        <v>84</v>
      </c>
      <c r="BT800">
        <v>0</v>
      </c>
      <c r="BU800">
        <v>1</v>
      </c>
      <c r="BV800">
        <v>1</v>
      </c>
      <c r="BW800">
        <v>3</v>
      </c>
      <c r="BX800">
        <v>0</v>
      </c>
      <c r="BY800">
        <v>31</v>
      </c>
      <c r="BZ800" s="11">
        <v>45783</v>
      </c>
      <c r="CA800">
        <v>54</v>
      </c>
      <c r="CB800" s="12">
        <v>9.1006944444444446</v>
      </c>
      <c r="CC800" s="13">
        <v>0.56874999999999998</v>
      </c>
      <c r="CD800">
        <v>0</v>
      </c>
      <c r="CE800">
        <v>0</v>
      </c>
      <c r="CG800">
        <v>21</v>
      </c>
      <c r="CH800">
        <v>6</v>
      </c>
      <c r="CI800">
        <v>1</v>
      </c>
      <c r="CJ800">
        <v>2</v>
      </c>
    </row>
    <row r="801" spans="28:88" x14ac:dyDescent="0.3">
      <c r="AB801">
        <v>567</v>
      </c>
      <c r="AC801" t="s">
        <v>932</v>
      </c>
      <c r="AD801">
        <v>25</v>
      </c>
      <c r="AE801" t="s">
        <v>160</v>
      </c>
      <c r="AF801" t="s">
        <v>126</v>
      </c>
      <c r="AG801">
        <v>57</v>
      </c>
      <c r="AH801">
        <v>3</v>
      </c>
      <c r="AI801">
        <v>6</v>
      </c>
      <c r="AJ801">
        <v>9</v>
      </c>
      <c r="AK801">
        <v>9</v>
      </c>
      <c r="AL801">
        <v>14</v>
      </c>
      <c r="AM801">
        <v>3</v>
      </c>
      <c r="AN801">
        <v>0</v>
      </c>
      <c r="AO801">
        <v>0</v>
      </c>
      <c r="AP801">
        <v>2</v>
      </c>
      <c r="AQ801">
        <v>6</v>
      </c>
      <c r="AR801">
        <v>0</v>
      </c>
      <c r="AS801">
        <v>0</v>
      </c>
      <c r="AT801">
        <v>56</v>
      </c>
      <c r="AU801" s="11">
        <v>45752</v>
      </c>
      <c r="AV801">
        <v>163</v>
      </c>
      <c r="AW801" s="12">
        <v>41.790972222222223</v>
      </c>
      <c r="AX801" s="13">
        <v>0.73333333333333339</v>
      </c>
      <c r="AY801">
        <v>0</v>
      </c>
      <c r="AZ801">
        <v>0</v>
      </c>
      <c r="BB801">
        <v>52</v>
      </c>
      <c r="BC801">
        <v>49</v>
      </c>
      <c r="BD801">
        <v>10</v>
      </c>
      <c r="BE801">
        <v>64</v>
      </c>
      <c r="BH801" t="s">
        <v>705</v>
      </c>
      <c r="BI801">
        <v>30</v>
      </c>
      <c r="BJ801" t="s">
        <v>160</v>
      </c>
      <c r="BK801" t="s">
        <v>126</v>
      </c>
      <c r="BL801">
        <v>53</v>
      </c>
      <c r="BM801">
        <v>1</v>
      </c>
      <c r="BN801">
        <v>5</v>
      </c>
      <c r="BO801">
        <v>6</v>
      </c>
      <c r="BP801">
        <v>-1</v>
      </c>
      <c r="BQ801">
        <v>2</v>
      </c>
      <c r="BR801">
        <v>2</v>
      </c>
      <c r="BS801">
        <v>0</v>
      </c>
      <c r="BT801">
        <v>0</v>
      </c>
      <c r="BU801">
        <v>0</v>
      </c>
      <c r="BV801">
        <v>5</v>
      </c>
      <c r="BW801">
        <v>0</v>
      </c>
      <c r="BX801">
        <v>0</v>
      </c>
      <c r="BY801">
        <v>46</v>
      </c>
      <c r="BZ801" s="11">
        <v>45690</v>
      </c>
      <c r="CA801">
        <v>122</v>
      </c>
      <c r="CB801" s="12">
        <v>36.804166666666667</v>
      </c>
      <c r="CC801" s="13">
        <v>0.69444444444444453</v>
      </c>
      <c r="CD801">
        <v>0</v>
      </c>
      <c r="CE801">
        <v>0</v>
      </c>
      <c r="CG801">
        <v>65</v>
      </c>
      <c r="CH801">
        <v>80</v>
      </c>
      <c r="CI801">
        <v>9</v>
      </c>
      <c r="CJ801">
        <v>36</v>
      </c>
    </row>
    <row r="802" spans="28:88" x14ac:dyDescent="0.3">
      <c r="AB802">
        <v>567</v>
      </c>
      <c r="AC802" t="s">
        <v>932</v>
      </c>
      <c r="AD802">
        <v>25</v>
      </c>
      <c r="AE802" t="s">
        <v>208</v>
      </c>
      <c r="AF802" t="s">
        <v>126</v>
      </c>
      <c r="AG802">
        <v>42</v>
      </c>
      <c r="AH802">
        <v>3</v>
      </c>
      <c r="AI802">
        <v>3</v>
      </c>
      <c r="AJ802">
        <v>6</v>
      </c>
      <c r="AK802">
        <v>6</v>
      </c>
      <c r="AL802">
        <v>12</v>
      </c>
      <c r="AM802">
        <v>3</v>
      </c>
      <c r="AN802">
        <v>0</v>
      </c>
      <c r="AO802">
        <v>0</v>
      </c>
      <c r="AP802">
        <v>2</v>
      </c>
      <c r="AQ802">
        <v>3</v>
      </c>
      <c r="AR802">
        <v>0</v>
      </c>
      <c r="AS802">
        <v>0</v>
      </c>
      <c r="AT802">
        <v>44</v>
      </c>
      <c r="AU802" s="11">
        <v>45875</v>
      </c>
      <c r="AV802">
        <v>120</v>
      </c>
      <c r="AW802" s="12">
        <v>28.53402777777778</v>
      </c>
      <c r="AX802" s="13">
        <v>0.6791666666666667</v>
      </c>
      <c r="AY802">
        <v>0</v>
      </c>
      <c r="AZ802">
        <v>0</v>
      </c>
      <c r="BB802">
        <v>31</v>
      </c>
      <c r="BC802">
        <v>35</v>
      </c>
      <c r="BD802">
        <v>8</v>
      </c>
      <c r="BE802">
        <v>42</v>
      </c>
      <c r="BH802" t="s">
        <v>972</v>
      </c>
      <c r="BI802">
        <v>33</v>
      </c>
      <c r="BJ802" t="s">
        <v>193</v>
      </c>
      <c r="BK802" t="s">
        <v>126</v>
      </c>
      <c r="BL802">
        <v>48</v>
      </c>
      <c r="BM802">
        <v>2</v>
      </c>
      <c r="BN802">
        <v>4</v>
      </c>
      <c r="BO802">
        <v>6</v>
      </c>
      <c r="BP802">
        <v>0</v>
      </c>
      <c r="BQ802">
        <v>4</v>
      </c>
      <c r="BR802">
        <v>0</v>
      </c>
      <c r="BS802">
        <v>0</v>
      </c>
      <c r="BT802">
        <v>0</v>
      </c>
      <c r="BU802">
        <v>0</v>
      </c>
      <c r="BV802">
        <v>4</v>
      </c>
      <c r="BW802">
        <v>0</v>
      </c>
      <c r="BX802">
        <v>0</v>
      </c>
      <c r="BY802">
        <v>50</v>
      </c>
      <c r="BZ802" t="s">
        <v>530</v>
      </c>
      <c r="CA802">
        <v>118</v>
      </c>
      <c r="CB802" s="12">
        <v>29.470833333333331</v>
      </c>
      <c r="CC802" s="13">
        <v>0.61388888888888882</v>
      </c>
      <c r="CD802">
        <v>0</v>
      </c>
      <c r="CE802">
        <v>0</v>
      </c>
      <c r="CG802">
        <v>75</v>
      </c>
      <c r="CH802">
        <v>54</v>
      </c>
      <c r="CI802">
        <v>11</v>
      </c>
      <c r="CJ802">
        <v>26</v>
      </c>
    </row>
    <row r="803" spans="28:88" x14ac:dyDescent="0.3">
      <c r="AB803">
        <v>567</v>
      </c>
      <c r="AC803" t="s">
        <v>932</v>
      </c>
      <c r="AD803">
        <v>25</v>
      </c>
      <c r="AE803" t="s">
        <v>115</v>
      </c>
      <c r="AF803" t="s">
        <v>126</v>
      </c>
      <c r="AG803">
        <v>15</v>
      </c>
      <c r="AH803">
        <v>0</v>
      </c>
      <c r="AI803">
        <v>3</v>
      </c>
      <c r="AJ803">
        <v>3</v>
      </c>
      <c r="AK803">
        <v>3</v>
      </c>
      <c r="AL803">
        <v>2</v>
      </c>
      <c r="AM803">
        <v>0</v>
      </c>
      <c r="AN803">
        <v>0</v>
      </c>
      <c r="AO803">
        <v>0</v>
      </c>
      <c r="AP803">
        <v>0</v>
      </c>
      <c r="AQ803">
        <v>3</v>
      </c>
      <c r="AR803">
        <v>0</v>
      </c>
      <c r="AS803">
        <v>0</v>
      </c>
      <c r="AT803">
        <v>12</v>
      </c>
      <c r="AU803" s="11" t="s">
        <v>132</v>
      </c>
      <c r="AV803">
        <v>43</v>
      </c>
      <c r="AW803" s="12">
        <v>13.256944444444445</v>
      </c>
      <c r="AX803" s="13">
        <v>0.88402777777777775</v>
      </c>
      <c r="AY803">
        <v>0</v>
      </c>
      <c r="AZ803">
        <v>0</v>
      </c>
      <c r="BB803">
        <v>21</v>
      </c>
      <c r="BC803">
        <v>14</v>
      </c>
      <c r="BD803">
        <v>2</v>
      </c>
      <c r="BE803">
        <v>22</v>
      </c>
      <c r="BH803" t="s">
        <v>976</v>
      </c>
      <c r="BI803">
        <v>25</v>
      </c>
      <c r="BJ803" t="s">
        <v>208</v>
      </c>
      <c r="BK803" t="s">
        <v>109</v>
      </c>
      <c r="BL803">
        <v>43</v>
      </c>
      <c r="BM803">
        <v>3</v>
      </c>
      <c r="BN803">
        <v>3</v>
      </c>
      <c r="BO803">
        <v>6</v>
      </c>
      <c r="BP803">
        <v>-6</v>
      </c>
      <c r="BQ803">
        <v>10</v>
      </c>
      <c r="BR803">
        <v>2</v>
      </c>
      <c r="BS803">
        <v>0</v>
      </c>
      <c r="BT803">
        <v>0</v>
      </c>
      <c r="BU803">
        <v>0</v>
      </c>
      <c r="BV803">
        <v>3</v>
      </c>
      <c r="BW803">
        <v>0</v>
      </c>
      <c r="BX803">
        <v>0</v>
      </c>
      <c r="BY803">
        <v>48</v>
      </c>
      <c r="BZ803" s="11">
        <v>45722</v>
      </c>
      <c r="CA803">
        <v>86</v>
      </c>
      <c r="CB803" s="12">
        <v>18.984722222222221</v>
      </c>
      <c r="CC803" s="13">
        <v>0.44166666666666665</v>
      </c>
      <c r="CD803">
        <v>86</v>
      </c>
      <c r="CE803">
        <v>116</v>
      </c>
      <c r="CF803" t="s">
        <v>409</v>
      </c>
      <c r="CG803">
        <v>20</v>
      </c>
      <c r="CH803">
        <v>44</v>
      </c>
      <c r="CI803">
        <v>11</v>
      </c>
      <c r="CJ803">
        <v>3</v>
      </c>
    </row>
    <row r="804" spans="28:88" x14ac:dyDescent="0.3">
      <c r="AB804">
        <v>568</v>
      </c>
      <c r="AC804" t="s">
        <v>933</v>
      </c>
      <c r="AD804">
        <v>24</v>
      </c>
      <c r="AE804" t="s">
        <v>160</v>
      </c>
      <c r="AF804" t="s">
        <v>109</v>
      </c>
      <c r="AG804">
        <v>53</v>
      </c>
      <c r="AH804">
        <v>4</v>
      </c>
      <c r="AI804">
        <v>5</v>
      </c>
      <c r="AJ804">
        <v>9</v>
      </c>
      <c r="AK804">
        <v>-14</v>
      </c>
      <c r="AL804">
        <v>47</v>
      </c>
      <c r="AM804">
        <v>3</v>
      </c>
      <c r="AN804">
        <v>0</v>
      </c>
      <c r="AO804">
        <v>1</v>
      </c>
      <c r="AP804">
        <v>2</v>
      </c>
      <c r="AQ804">
        <v>5</v>
      </c>
      <c r="AR804">
        <v>0</v>
      </c>
      <c r="AS804">
        <v>0</v>
      </c>
      <c r="AT804">
        <v>38</v>
      </c>
      <c r="AU804" s="11">
        <v>45787</v>
      </c>
      <c r="AV804">
        <v>82</v>
      </c>
      <c r="AW804" s="12">
        <v>23.517361111111111</v>
      </c>
      <c r="AX804" s="13">
        <v>0.44375000000000003</v>
      </c>
      <c r="AY804">
        <v>1</v>
      </c>
      <c r="AZ804">
        <v>7</v>
      </c>
      <c r="BA804" s="11">
        <v>45789</v>
      </c>
      <c r="BB804">
        <v>39</v>
      </c>
      <c r="BC804">
        <v>111</v>
      </c>
      <c r="BD804">
        <v>6</v>
      </c>
      <c r="BE804">
        <v>25</v>
      </c>
      <c r="BH804" t="s">
        <v>1030</v>
      </c>
      <c r="BI804">
        <v>19</v>
      </c>
      <c r="BJ804" t="s">
        <v>178</v>
      </c>
      <c r="BK804" t="s">
        <v>124</v>
      </c>
      <c r="BL804">
        <v>21</v>
      </c>
      <c r="BM804">
        <v>2</v>
      </c>
      <c r="BN804">
        <v>4</v>
      </c>
      <c r="BO804">
        <v>6</v>
      </c>
      <c r="BP804">
        <v>-2</v>
      </c>
      <c r="BQ804">
        <v>23</v>
      </c>
      <c r="BR804">
        <v>1</v>
      </c>
      <c r="BS804">
        <v>0</v>
      </c>
      <c r="BT804">
        <v>0</v>
      </c>
      <c r="BU804">
        <v>0</v>
      </c>
      <c r="BV804">
        <v>3</v>
      </c>
      <c r="BW804">
        <v>1</v>
      </c>
      <c r="BX804">
        <v>0</v>
      </c>
      <c r="BY804">
        <v>30</v>
      </c>
      <c r="BZ804" s="11">
        <v>45844</v>
      </c>
      <c r="CA804">
        <v>73</v>
      </c>
      <c r="CB804" s="12">
        <v>10.622916666666667</v>
      </c>
      <c r="CC804" s="13">
        <v>0.50555555555555554</v>
      </c>
      <c r="CD804">
        <v>0</v>
      </c>
      <c r="CE804">
        <v>2</v>
      </c>
      <c r="CF804" t="s">
        <v>132</v>
      </c>
      <c r="CG804">
        <v>5</v>
      </c>
      <c r="CH804">
        <v>50</v>
      </c>
      <c r="CI804">
        <v>7</v>
      </c>
      <c r="CJ804">
        <v>8</v>
      </c>
    </row>
    <row r="805" spans="28:88" x14ac:dyDescent="0.3">
      <c r="AB805">
        <v>568</v>
      </c>
      <c r="AC805" t="s">
        <v>933</v>
      </c>
      <c r="AD805">
        <v>24</v>
      </c>
      <c r="AE805" t="s">
        <v>215</v>
      </c>
      <c r="AF805" t="s">
        <v>109</v>
      </c>
      <c r="AG805">
        <v>38</v>
      </c>
      <c r="AH805">
        <v>3</v>
      </c>
      <c r="AI805">
        <v>3</v>
      </c>
      <c r="AJ805">
        <v>6</v>
      </c>
      <c r="AK805">
        <v>-5</v>
      </c>
      <c r="AL805">
        <v>27</v>
      </c>
      <c r="AM805">
        <v>2</v>
      </c>
      <c r="AN805">
        <v>0</v>
      </c>
      <c r="AO805">
        <v>1</v>
      </c>
      <c r="AP805">
        <v>1</v>
      </c>
      <c r="AQ805">
        <v>3</v>
      </c>
      <c r="AR805">
        <v>0</v>
      </c>
      <c r="AS805">
        <v>0</v>
      </c>
      <c r="AT805">
        <v>29</v>
      </c>
      <c r="AU805" s="11">
        <v>45726</v>
      </c>
      <c r="AV805">
        <v>60</v>
      </c>
      <c r="AW805" s="12">
        <v>15.918055555555556</v>
      </c>
      <c r="AX805" s="13">
        <v>0.41875000000000001</v>
      </c>
      <c r="AY805">
        <v>1</v>
      </c>
      <c r="AZ805">
        <v>6</v>
      </c>
      <c r="BA805" s="11">
        <v>45730</v>
      </c>
      <c r="BB805">
        <v>22</v>
      </c>
      <c r="BC805">
        <v>69</v>
      </c>
      <c r="BD805">
        <v>5</v>
      </c>
      <c r="BE805">
        <v>18</v>
      </c>
      <c r="BH805" t="s">
        <v>901</v>
      </c>
      <c r="BI805">
        <v>31</v>
      </c>
      <c r="BJ805" t="s">
        <v>130</v>
      </c>
      <c r="BK805" t="s">
        <v>109</v>
      </c>
      <c r="BL805">
        <v>36</v>
      </c>
      <c r="BM805">
        <v>2</v>
      </c>
      <c r="BN805">
        <v>4</v>
      </c>
      <c r="BO805">
        <v>6</v>
      </c>
      <c r="BP805">
        <v>-10</v>
      </c>
      <c r="BQ805">
        <v>40</v>
      </c>
      <c r="BR805">
        <v>2</v>
      </c>
      <c r="BS805">
        <v>0</v>
      </c>
      <c r="BT805">
        <v>0</v>
      </c>
      <c r="BU805">
        <v>0</v>
      </c>
      <c r="BV805">
        <v>4</v>
      </c>
      <c r="BW805">
        <v>0</v>
      </c>
      <c r="BX805">
        <v>0</v>
      </c>
      <c r="BY805">
        <v>38</v>
      </c>
      <c r="BZ805" s="11">
        <v>45721</v>
      </c>
      <c r="CA805">
        <v>73</v>
      </c>
      <c r="CB805" s="12">
        <v>17.713194444444444</v>
      </c>
      <c r="CC805" s="13">
        <v>0.49236111111111108</v>
      </c>
      <c r="CD805">
        <v>121</v>
      </c>
      <c r="CE805">
        <v>112</v>
      </c>
      <c r="CF805" t="s">
        <v>334</v>
      </c>
      <c r="CG805">
        <v>20</v>
      </c>
      <c r="CH805">
        <v>33</v>
      </c>
      <c r="CI805">
        <v>16</v>
      </c>
      <c r="CJ805">
        <v>7</v>
      </c>
    </row>
    <row r="806" spans="28:88" x14ac:dyDescent="0.3">
      <c r="AB806">
        <v>568</v>
      </c>
      <c r="AC806" t="s">
        <v>933</v>
      </c>
      <c r="AD806">
        <v>24</v>
      </c>
      <c r="AE806" t="s">
        <v>115</v>
      </c>
      <c r="AF806" t="s">
        <v>109</v>
      </c>
      <c r="AG806">
        <v>15</v>
      </c>
      <c r="AH806">
        <v>1</v>
      </c>
      <c r="AI806">
        <v>2</v>
      </c>
      <c r="AJ806">
        <v>3</v>
      </c>
      <c r="AK806">
        <v>-9</v>
      </c>
      <c r="AL806">
        <v>20</v>
      </c>
      <c r="AM806">
        <v>1</v>
      </c>
      <c r="AN806">
        <v>0</v>
      </c>
      <c r="AO806">
        <v>0</v>
      </c>
      <c r="AP806">
        <v>1</v>
      </c>
      <c r="AQ806">
        <v>2</v>
      </c>
      <c r="AR806">
        <v>0</v>
      </c>
      <c r="AS806">
        <v>0</v>
      </c>
      <c r="AT806">
        <v>9</v>
      </c>
      <c r="AU806" s="11">
        <v>45668</v>
      </c>
      <c r="AV806">
        <v>22</v>
      </c>
      <c r="AW806" s="12">
        <v>7.5993055555555555</v>
      </c>
      <c r="AX806" s="13">
        <v>0.50694444444444442</v>
      </c>
      <c r="AY806">
        <v>0</v>
      </c>
      <c r="AZ806">
        <v>1</v>
      </c>
      <c r="BA806" t="s">
        <v>132</v>
      </c>
      <c r="BB806">
        <v>17</v>
      </c>
      <c r="BC806">
        <v>42</v>
      </c>
      <c r="BD806">
        <v>1</v>
      </c>
      <c r="BE806">
        <v>7</v>
      </c>
      <c r="BH806" t="s">
        <v>1163</v>
      </c>
      <c r="BI806">
        <v>22</v>
      </c>
      <c r="BJ806" t="s">
        <v>271</v>
      </c>
      <c r="BK806" t="s">
        <v>126</v>
      </c>
      <c r="BL806">
        <v>33</v>
      </c>
      <c r="BM806">
        <v>0</v>
      </c>
      <c r="BN806">
        <v>6</v>
      </c>
      <c r="BO806">
        <v>6</v>
      </c>
      <c r="BP806">
        <v>-11</v>
      </c>
      <c r="BQ806">
        <v>10</v>
      </c>
      <c r="BR806">
        <v>3</v>
      </c>
      <c r="BS806">
        <v>0</v>
      </c>
      <c r="BT806">
        <v>0</v>
      </c>
      <c r="BU806">
        <v>0</v>
      </c>
      <c r="BV806">
        <v>6</v>
      </c>
      <c r="BW806">
        <v>0</v>
      </c>
      <c r="BX806">
        <v>0</v>
      </c>
      <c r="BY806">
        <v>31</v>
      </c>
      <c r="BZ806" t="s">
        <v>132</v>
      </c>
      <c r="CA806">
        <v>84</v>
      </c>
      <c r="CB806" s="12">
        <v>23.474999999999998</v>
      </c>
      <c r="CC806" s="13">
        <v>0.71111111111111114</v>
      </c>
      <c r="CD806">
        <v>0</v>
      </c>
      <c r="CE806">
        <v>0</v>
      </c>
      <c r="CG806">
        <v>36</v>
      </c>
      <c r="CH806">
        <v>56</v>
      </c>
      <c r="CI806">
        <v>14</v>
      </c>
      <c r="CJ806">
        <v>21</v>
      </c>
    </row>
    <row r="807" spans="28:88" x14ac:dyDescent="0.3">
      <c r="AB807">
        <v>569</v>
      </c>
      <c r="AC807" t="s">
        <v>905</v>
      </c>
      <c r="AD807">
        <v>26</v>
      </c>
      <c r="AE807" t="s">
        <v>160</v>
      </c>
      <c r="AF807" t="s">
        <v>126</v>
      </c>
      <c r="AG807">
        <v>33</v>
      </c>
      <c r="AH807">
        <v>2</v>
      </c>
      <c r="AI807">
        <v>7</v>
      </c>
      <c r="AJ807">
        <v>9</v>
      </c>
      <c r="AK807">
        <v>-2</v>
      </c>
      <c r="AL807">
        <v>10</v>
      </c>
      <c r="AM807">
        <v>2</v>
      </c>
      <c r="AN807">
        <v>0</v>
      </c>
      <c r="AO807">
        <v>0</v>
      </c>
      <c r="AP807">
        <v>0</v>
      </c>
      <c r="AQ807">
        <v>7</v>
      </c>
      <c r="AR807">
        <v>0</v>
      </c>
      <c r="AS807">
        <v>0</v>
      </c>
      <c r="AT807">
        <v>18</v>
      </c>
      <c r="AU807" s="11">
        <v>45668</v>
      </c>
      <c r="AV807">
        <v>43</v>
      </c>
      <c r="AW807" s="12">
        <v>21.814583333333331</v>
      </c>
      <c r="AX807" s="13">
        <v>0.66111111111111109</v>
      </c>
      <c r="AY807">
        <v>0</v>
      </c>
      <c r="AZ807">
        <v>0</v>
      </c>
      <c r="BB807">
        <v>33</v>
      </c>
      <c r="BC807">
        <v>14</v>
      </c>
      <c r="BD807">
        <v>10</v>
      </c>
      <c r="BE807">
        <v>27</v>
      </c>
      <c r="BH807" t="s">
        <v>1090</v>
      </c>
      <c r="BI807">
        <v>37</v>
      </c>
      <c r="BJ807" t="s">
        <v>118</v>
      </c>
      <c r="BK807" t="s">
        <v>105</v>
      </c>
      <c r="BL807">
        <v>49</v>
      </c>
      <c r="BM807">
        <v>4</v>
      </c>
      <c r="BN807">
        <v>2</v>
      </c>
      <c r="BO807">
        <v>6</v>
      </c>
      <c r="BP807">
        <v>-4</v>
      </c>
      <c r="BQ807">
        <v>6</v>
      </c>
      <c r="BR807">
        <v>2</v>
      </c>
      <c r="BS807">
        <v>0</v>
      </c>
      <c r="BT807">
        <v>0</v>
      </c>
      <c r="BU807">
        <v>0</v>
      </c>
      <c r="BV807">
        <v>2</v>
      </c>
      <c r="BW807">
        <v>0</v>
      </c>
      <c r="BX807">
        <v>0</v>
      </c>
      <c r="BY807">
        <v>26</v>
      </c>
      <c r="BZ807" s="11">
        <v>45762</v>
      </c>
      <c r="CA807">
        <v>60</v>
      </c>
      <c r="CB807" s="12">
        <v>16.570833333333333</v>
      </c>
      <c r="CC807" s="13">
        <v>0.33819444444444446</v>
      </c>
      <c r="CD807">
        <v>1</v>
      </c>
      <c r="CE807">
        <v>0</v>
      </c>
      <c r="CF807" t="s">
        <v>545</v>
      </c>
      <c r="CG807">
        <v>17</v>
      </c>
      <c r="CH807">
        <v>165</v>
      </c>
      <c r="CI807">
        <v>8</v>
      </c>
      <c r="CJ807">
        <v>9</v>
      </c>
    </row>
    <row r="808" spans="28:88" x14ac:dyDescent="0.3">
      <c r="AB808">
        <v>569</v>
      </c>
      <c r="AC808" t="s">
        <v>905</v>
      </c>
      <c r="AD808">
        <v>26</v>
      </c>
      <c r="AE808" t="s">
        <v>181</v>
      </c>
      <c r="AF808" t="s">
        <v>126</v>
      </c>
      <c r="AG808">
        <v>24</v>
      </c>
      <c r="AH808">
        <v>2</v>
      </c>
      <c r="AI808">
        <v>4</v>
      </c>
      <c r="AJ808">
        <v>6</v>
      </c>
      <c r="AK808">
        <v>1</v>
      </c>
      <c r="AL808">
        <v>6</v>
      </c>
      <c r="AM808">
        <v>2</v>
      </c>
      <c r="AN808">
        <v>0</v>
      </c>
      <c r="AO808">
        <v>0</v>
      </c>
      <c r="AP808">
        <v>0</v>
      </c>
      <c r="AQ808">
        <v>4</v>
      </c>
      <c r="AR808">
        <v>0</v>
      </c>
      <c r="AS808">
        <v>0</v>
      </c>
      <c r="AT808">
        <v>9</v>
      </c>
      <c r="AU808" s="11">
        <v>45710</v>
      </c>
      <c r="AV808">
        <v>26</v>
      </c>
      <c r="AW808" s="12">
        <v>14.616666666666667</v>
      </c>
      <c r="AX808" s="13">
        <v>0.60902777777777783</v>
      </c>
      <c r="AY808">
        <v>0</v>
      </c>
      <c r="AZ808">
        <v>0</v>
      </c>
      <c r="BB808">
        <v>21</v>
      </c>
      <c r="BC808">
        <v>9</v>
      </c>
      <c r="BD808">
        <v>4</v>
      </c>
      <c r="BE808">
        <v>18</v>
      </c>
      <c r="BH808" t="s">
        <v>848</v>
      </c>
      <c r="BI808">
        <v>29</v>
      </c>
      <c r="BJ808" t="s">
        <v>191</v>
      </c>
      <c r="BK808" t="s">
        <v>126</v>
      </c>
      <c r="BL808">
        <v>40</v>
      </c>
      <c r="BM808">
        <v>2</v>
      </c>
      <c r="BN808">
        <v>4</v>
      </c>
      <c r="BO808">
        <v>6</v>
      </c>
      <c r="BP808">
        <v>-11</v>
      </c>
      <c r="BQ808">
        <v>6</v>
      </c>
      <c r="BR808">
        <v>2</v>
      </c>
      <c r="BS808">
        <v>0</v>
      </c>
      <c r="BT808">
        <v>0</v>
      </c>
      <c r="BU808">
        <v>0</v>
      </c>
      <c r="BV808">
        <v>3</v>
      </c>
      <c r="BW808">
        <v>1</v>
      </c>
      <c r="BX808">
        <v>0</v>
      </c>
      <c r="BY808">
        <v>29</v>
      </c>
      <c r="BZ808" s="11">
        <v>45906</v>
      </c>
      <c r="CA808">
        <v>88</v>
      </c>
      <c r="CB808" s="12">
        <v>29.142361111111111</v>
      </c>
      <c r="CC808" s="13">
        <v>0.7284722222222223</v>
      </c>
      <c r="CD808">
        <v>0</v>
      </c>
      <c r="CE808">
        <v>0</v>
      </c>
      <c r="CG808">
        <v>64</v>
      </c>
      <c r="CH808">
        <v>65</v>
      </c>
      <c r="CI808">
        <v>8</v>
      </c>
      <c r="CJ808">
        <v>14</v>
      </c>
    </row>
    <row r="809" spans="28:88" x14ac:dyDescent="0.3">
      <c r="AB809">
        <v>569</v>
      </c>
      <c r="AC809" t="s">
        <v>905</v>
      </c>
      <c r="AD809">
        <v>26</v>
      </c>
      <c r="AE809" t="s">
        <v>310</v>
      </c>
      <c r="AF809" t="s">
        <v>126</v>
      </c>
      <c r="AG809">
        <v>9</v>
      </c>
      <c r="AH809">
        <v>0</v>
      </c>
      <c r="AI809">
        <v>3</v>
      </c>
      <c r="AJ809">
        <v>3</v>
      </c>
      <c r="AK809">
        <v>-3</v>
      </c>
      <c r="AL809">
        <v>4</v>
      </c>
      <c r="AM809">
        <v>0</v>
      </c>
      <c r="AN809">
        <v>0</v>
      </c>
      <c r="AO809">
        <v>0</v>
      </c>
      <c r="AP809">
        <v>0</v>
      </c>
      <c r="AQ809">
        <v>3</v>
      </c>
      <c r="AR809">
        <v>0</v>
      </c>
      <c r="AS809">
        <v>0</v>
      </c>
      <c r="AT809">
        <v>9</v>
      </c>
      <c r="AU809" s="11" t="s">
        <v>132</v>
      </c>
      <c r="AV809">
        <v>17</v>
      </c>
      <c r="AW809" s="12">
        <v>7.197916666666667</v>
      </c>
      <c r="AX809" s="13">
        <v>0.79999999999999993</v>
      </c>
      <c r="AY809">
        <v>0</v>
      </c>
      <c r="AZ809">
        <v>0</v>
      </c>
      <c r="BA809" s="11"/>
      <c r="BB809">
        <v>12</v>
      </c>
      <c r="BC809">
        <v>5</v>
      </c>
      <c r="BD809">
        <v>6</v>
      </c>
      <c r="BE809">
        <v>9</v>
      </c>
      <c r="BH809" t="s">
        <v>847</v>
      </c>
      <c r="BI809">
        <v>27</v>
      </c>
      <c r="BJ809" t="s">
        <v>181</v>
      </c>
      <c r="BK809" t="s">
        <v>124</v>
      </c>
      <c r="BL809">
        <v>21</v>
      </c>
      <c r="BM809">
        <v>2</v>
      </c>
      <c r="BN809">
        <v>4</v>
      </c>
      <c r="BO809">
        <v>6</v>
      </c>
      <c r="BP809">
        <v>-26</v>
      </c>
      <c r="BQ809">
        <v>22</v>
      </c>
      <c r="BR809">
        <v>0</v>
      </c>
      <c r="BS809">
        <v>0</v>
      </c>
      <c r="BT809">
        <v>0</v>
      </c>
      <c r="BU809">
        <v>0</v>
      </c>
      <c r="BV809">
        <v>4</v>
      </c>
      <c r="BW809">
        <v>0</v>
      </c>
      <c r="BX809">
        <v>0</v>
      </c>
      <c r="BY809">
        <v>42</v>
      </c>
      <c r="BZ809" s="11">
        <v>45873</v>
      </c>
      <c r="CA809">
        <v>66</v>
      </c>
      <c r="CB809" s="12">
        <v>10.610416666666667</v>
      </c>
      <c r="CC809" s="13">
        <v>0.50555555555555554</v>
      </c>
      <c r="CD809">
        <v>0</v>
      </c>
      <c r="CE809">
        <v>13</v>
      </c>
      <c r="CF809" t="s">
        <v>132</v>
      </c>
      <c r="CG809">
        <v>4</v>
      </c>
      <c r="CH809">
        <v>9</v>
      </c>
      <c r="CI809">
        <v>4</v>
      </c>
      <c r="CJ809">
        <v>3</v>
      </c>
    </row>
    <row r="810" spans="28:88" x14ac:dyDescent="0.3">
      <c r="AB810">
        <v>570</v>
      </c>
      <c r="AC810" t="s">
        <v>906</v>
      </c>
      <c r="AD810">
        <v>21</v>
      </c>
      <c r="AE810" t="s">
        <v>271</v>
      </c>
      <c r="AF810" t="s">
        <v>126</v>
      </c>
      <c r="AG810">
        <v>43</v>
      </c>
      <c r="AH810">
        <v>1</v>
      </c>
      <c r="AI810">
        <v>7</v>
      </c>
      <c r="AJ810">
        <v>8</v>
      </c>
      <c r="AK810">
        <v>-13</v>
      </c>
      <c r="AL810">
        <v>16</v>
      </c>
      <c r="AM810">
        <v>1</v>
      </c>
      <c r="AN810">
        <v>0</v>
      </c>
      <c r="AO810">
        <v>0</v>
      </c>
      <c r="AP810">
        <v>0</v>
      </c>
      <c r="AQ810">
        <v>7</v>
      </c>
      <c r="AR810">
        <v>0</v>
      </c>
      <c r="AS810">
        <v>0</v>
      </c>
      <c r="AT810">
        <v>17</v>
      </c>
      <c r="AU810" s="11">
        <v>45905</v>
      </c>
      <c r="AV810">
        <v>64</v>
      </c>
      <c r="AW810" s="12">
        <v>27.104861111111109</v>
      </c>
      <c r="AX810" s="13">
        <v>0.63055555555555554</v>
      </c>
      <c r="AY810">
        <v>0</v>
      </c>
      <c r="AZ810">
        <v>0</v>
      </c>
      <c r="BB810">
        <v>48</v>
      </c>
      <c r="BC810">
        <v>61</v>
      </c>
      <c r="BD810">
        <v>8</v>
      </c>
      <c r="BE810">
        <v>22</v>
      </c>
      <c r="BH810" t="s">
        <v>987</v>
      </c>
      <c r="BI810">
        <v>23</v>
      </c>
      <c r="BJ810" t="s">
        <v>310</v>
      </c>
      <c r="BK810" t="s">
        <v>105</v>
      </c>
      <c r="BL810">
        <v>32</v>
      </c>
      <c r="BM810">
        <v>2</v>
      </c>
      <c r="BN810">
        <v>4</v>
      </c>
      <c r="BO810">
        <v>6</v>
      </c>
      <c r="BP810">
        <v>-13</v>
      </c>
      <c r="BQ810">
        <v>49</v>
      </c>
      <c r="BR810">
        <v>4</v>
      </c>
      <c r="BS810">
        <v>0</v>
      </c>
      <c r="BT810">
        <v>0</v>
      </c>
      <c r="BU810">
        <v>0</v>
      </c>
      <c r="BV810">
        <v>3</v>
      </c>
      <c r="BW810">
        <v>1</v>
      </c>
      <c r="BX810">
        <v>0</v>
      </c>
      <c r="BY810">
        <v>41</v>
      </c>
      <c r="BZ810" s="11">
        <v>45904</v>
      </c>
      <c r="CA810">
        <v>82</v>
      </c>
      <c r="CB810" s="12">
        <v>14.760416666666666</v>
      </c>
      <c r="CC810" s="13">
        <v>0.46111111111111108</v>
      </c>
      <c r="CD810">
        <v>5</v>
      </c>
      <c r="CE810">
        <v>7</v>
      </c>
      <c r="CF810" t="s">
        <v>320</v>
      </c>
      <c r="CG810">
        <v>22</v>
      </c>
      <c r="CH810">
        <v>35</v>
      </c>
      <c r="CI810">
        <v>10</v>
      </c>
      <c r="CJ810">
        <v>10</v>
      </c>
    </row>
    <row r="811" spans="28:88" x14ac:dyDescent="0.3">
      <c r="AB811">
        <v>571</v>
      </c>
      <c r="AC811" t="s">
        <v>907</v>
      </c>
      <c r="AD811">
        <v>22</v>
      </c>
      <c r="AE811" t="s">
        <v>152</v>
      </c>
      <c r="AF811" t="s">
        <v>124</v>
      </c>
      <c r="AG811">
        <v>32</v>
      </c>
      <c r="AH811">
        <v>4</v>
      </c>
      <c r="AI811">
        <v>4</v>
      </c>
      <c r="AJ811">
        <v>8</v>
      </c>
      <c r="AK811">
        <v>-7</v>
      </c>
      <c r="AL811">
        <v>8</v>
      </c>
      <c r="AM811">
        <v>4</v>
      </c>
      <c r="AN811">
        <v>0</v>
      </c>
      <c r="AO811">
        <v>0</v>
      </c>
      <c r="AP811">
        <v>1</v>
      </c>
      <c r="AQ811">
        <v>4</v>
      </c>
      <c r="AR811">
        <v>0</v>
      </c>
      <c r="AS811">
        <v>0</v>
      </c>
      <c r="AT811">
        <v>48</v>
      </c>
      <c r="AU811" s="11">
        <v>45724</v>
      </c>
      <c r="AV811">
        <v>95</v>
      </c>
      <c r="AW811" s="12">
        <v>14.075694444444444</v>
      </c>
      <c r="AX811" s="13">
        <v>0.43958333333333338</v>
      </c>
      <c r="AY811">
        <v>3</v>
      </c>
      <c r="AZ811">
        <v>4</v>
      </c>
      <c r="BA811" t="s">
        <v>164</v>
      </c>
      <c r="BB811">
        <v>18</v>
      </c>
      <c r="BC811">
        <v>47</v>
      </c>
      <c r="BD811">
        <v>6</v>
      </c>
      <c r="BE811">
        <v>17</v>
      </c>
      <c r="BH811" t="s">
        <v>1630</v>
      </c>
      <c r="BI811">
        <v>29</v>
      </c>
      <c r="BJ811" t="s">
        <v>160</v>
      </c>
      <c r="BK811" t="s">
        <v>124</v>
      </c>
      <c r="BL811">
        <v>29</v>
      </c>
      <c r="BM811">
        <v>0</v>
      </c>
      <c r="BN811">
        <v>6</v>
      </c>
      <c r="BO811">
        <v>6</v>
      </c>
      <c r="BP811">
        <v>10</v>
      </c>
      <c r="BQ811">
        <v>12</v>
      </c>
      <c r="BR811">
        <v>1</v>
      </c>
      <c r="BS811">
        <v>1</v>
      </c>
      <c r="BT811">
        <v>0</v>
      </c>
      <c r="BU811">
        <v>0</v>
      </c>
      <c r="BV811">
        <v>5</v>
      </c>
      <c r="BW811">
        <v>1</v>
      </c>
      <c r="BX811">
        <v>0</v>
      </c>
      <c r="BY811">
        <v>24</v>
      </c>
      <c r="BZ811" t="s">
        <v>132</v>
      </c>
      <c r="CA811">
        <v>54</v>
      </c>
      <c r="CB811" s="12">
        <v>13.094444444444443</v>
      </c>
      <c r="CC811" s="13">
        <v>0.4513888888888889</v>
      </c>
      <c r="CD811">
        <v>42</v>
      </c>
      <c r="CE811">
        <v>77</v>
      </c>
      <c r="CF811" t="s">
        <v>450</v>
      </c>
      <c r="CG811">
        <v>19</v>
      </c>
      <c r="CH811">
        <v>24</v>
      </c>
      <c r="CI811">
        <v>16</v>
      </c>
      <c r="CJ811">
        <v>6</v>
      </c>
    </row>
    <row r="812" spans="28:88" x14ac:dyDescent="0.3">
      <c r="AB812">
        <v>572</v>
      </c>
      <c r="AC812" t="s">
        <v>908</v>
      </c>
      <c r="AD812">
        <v>20</v>
      </c>
      <c r="AE812" t="s">
        <v>147</v>
      </c>
      <c r="AF812" t="s">
        <v>126</v>
      </c>
      <c r="AG812">
        <v>35</v>
      </c>
      <c r="AH812">
        <v>3</v>
      </c>
      <c r="AI812">
        <v>5</v>
      </c>
      <c r="AJ812">
        <v>8</v>
      </c>
      <c r="AK812">
        <v>6</v>
      </c>
      <c r="AL812">
        <v>39</v>
      </c>
      <c r="AM812">
        <v>3</v>
      </c>
      <c r="AN812">
        <v>0</v>
      </c>
      <c r="AO812">
        <v>0</v>
      </c>
      <c r="AP812">
        <v>1</v>
      </c>
      <c r="AQ812">
        <v>5</v>
      </c>
      <c r="AR812">
        <v>0</v>
      </c>
      <c r="AS812">
        <v>0</v>
      </c>
      <c r="AT812">
        <v>34</v>
      </c>
      <c r="AU812" s="11">
        <v>45877</v>
      </c>
      <c r="AV812">
        <v>92</v>
      </c>
      <c r="AW812" s="12">
        <v>21.517361111111111</v>
      </c>
      <c r="AX812" s="13">
        <v>0.61458333333333337</v>
      </c>
      <c r="AY812">
        <v>0</v>
      </c>
      <c r="AZ812">
        <v>0</v>
      </c>
      <c r="BB812">
        <v>22</v>
      </c>
      <c r="BC812">
        <v>143</v>
      </c>
      <c r="BD812">
        <v>4</v>
      </c>
      <c r="BE812">
        <v>20</v>
      </c>
      <c r="BH812" t="s">
        <v>1035</v>
      </c>
      <c r="BI812">
        <v>35</v>
      </c>
      <c r="BJ812" t="s">
        <v>160</v>
      </c>
      <c r="BK812" t="s">
        <v>126</v>
      </c>
      <c r="BL812">
        <v>67</v>
      </c>
      <c r="BM812">
        <v>5</v>
      </c>
      <c r="BN812">
        <v>1</v>
      </c>
      <c r="BO812">
        <v>6</v>
      </c>
      <c r="BP812">
        <v>-7</v>
      </c>
      <c r="BQ812">
        <v>8</v>
      </c>
      <c r="BR812">
        <v>2</v>
      </c>
      <c r="BS812">
        <v>0</v>
      </c>
      <c r="BT812">
        <v>0</v>
      </c>
      <c r="BU812">
        <v>1</v>
      </c>
      <c r="BV812">
        <v>1</v>
      </c>
      <c r="BW812">
        <v>0</v>
      </c>
      <c r="BX812">
        <v>0</v>
      </c>
      <c r="BY812">
        <v>60</v>
      </c>
      <c r="BZ812" s="11">
        <v>45724</v>
      </c>
      <c r="CA812">
        <v>128</v>
      </c>
      <c r="CB812" s="12">
        <v>40.40486111111111</v>
      </c>
      <c r="CC812" s="13">
        <v>0.60277777777777775</v>
      </c>
      <c r="CD812">
        <v>0</v>
      </c>
      <c r="CE812">
        <v>0</v>
      </c>
      <c r="CG812">
        <v>97</v>
      </c>
      <c r="CH812">
        <v>143</v>
      </c>
      <c r="CI812">
        <v>6</v>
      </c>
      <c r="CJ812">
        <v>15</v>
      </c>
    </row>
    <row r="813" spans="28:88" x14ac:dyDescent="0.3">
      <c r="AB813">
        <v>573</v>
      </c>
      <c r="AC813" t="s">
        <v>909</v>
      </c>
      <c r="AD813">
        <v>25</v>
      </c>
      <c r="AE813" t="s">
        <v>191</v>
      </c>
      <c r="AF813" t="s">
        <v>126</v>
      </c>
      <c r="AG813">
        <v>28</v>
      </c>
      <c r="AH813">
        <v>3</v>
      </c>
      <c r="AI813">
        <v>5</v>
      </c>
      <c r="AJ813">
        <v>8</v>
      </c>
      <c r="AK813">
        <v>-4</v>
      </c>
      <c r="AL813">
        <v>17</v>
      </c>
      <c r="AM813">
        <v>3</v>
      </c>
      <c r="AN813">
        <v>0</v>
      </c>
      <c r="AO813">
        <v>0</v>
      </c>
      <c r="AP813">
        <v>1</v>
      </c>
      <c r="AQ813">
        <v>4</v>
      </c>
      <c r="AR813">
        <v>1</v>
      </c>
      <c r="AS813">
        <v>0</v>
      </c>
      <c r="AT813">
        <v>33</v>
      </c>
      <c r="AU813" s="11">
        <v>45666</v>
      </c>
      <c r="AV813">
        <v>81</v>
      </c>
      <c r="AW813" s="12">
        <v>17.425000000000001</v>
      </c>
      <c r="AX813" s="13">
        <v>0.62222222222222223</v>
      </c>
      <c r="AY813">
        <v>0</v>
      </c>
      <c r="AZ813">
        <v>0</v>
      </c>
      <c r="BB813">
        <v>39</v>
      </c>
      <c r="BC813">
        <v>14</v>
      </c>
      <c r="BD813">
        <v>6</v>
      </c>
      <c r="BE813">
        <v>26</v>
      </c>
      <c r="BH813" t="s">
        <v>892</v>
      </c>
      <c r="BI813">
        <v>25</v>
      </c>
      <c r="BJ813" t="s">
        <v>118</v>
      </c>
      <c r="BK813" t="s">
        <v>126</v>
      </c>
      <c r="BL813">
        <v>64</v>
      </c>
      <c r="BM813">
        <v>1</v>
      </c>
      <c r="BN813">
        <v>4</v>
      </c>
      <c r="BO813">
        <v>6</v>
      </c>
      <c r="BP813">
        <v>-6</v>
      </c>
      <c r="BQ813">
        <v>8</v>
      </c>
      <c r="BR813">
        <v>1</v>
      </c>
      <c r="BS813">
        <v>1</v>
      </c>
      <c r="BT813">
        <v>0</v>
      </c>
      <c r="BU813">
        <v>0</v>
      </c>
      <c r="BV813">
        <v>4</v>
      </c>
      <c r="BW813">
        <v>0</v>
      </c>
      <c r="BX813">
        <v>0</v>
      </c>
      <c r="BY813">
        <v>52</v>
      </c>
      <c r="BZ813" s="11">
        <v>45901</v>
      </c>
      <c r="CA813">
        <v>124</v>
      </c>
      <c r="CB813" s="12">
        <v>45.941666666666663</v>
      </c>
      <c r="CC813" s="13">
        <v>0.71805555555555556</v>
      </c>
      <c r="CD813">
        <v>0</v>
      </c>
      <c r="CE813">
        <v>0</v>
      </c>
      <c r="CG813">
        <v>102</v>
      </c>
      <c r="CH813">
        <v>246</v>
      </c>
      <c r="CI813">
        <v>17</v>
      </c>
      <c r="CJ813">
        <v>29</v>
      </c>
    </row>
    <row r="814" spans="28:88" x14ac:dyDescent="0.3">
      <c r="AB814">
        <v>574</v>
      </c>
      <c r="AC814" t="s">
        <v>910</v>
      </c>
      <c r="AD814">
        <v>25</v>
      </c>
      <c r="AE814" t="s">
        <v>189</v>
      </c>
      <c r="AF814" t="s">
        <v>126</v>
      </c>
      <c r="AG814">
        <v>67</v>
      </c>
      <c r="AH814">
        <v>1</v>
      </c>
      <c r="AI814">
        <v>7</v>
      </c>
      <c r="AJ814">
        <v>8</v>
      </c>
      <c r="AK814">
        <v>6</v>
      </c>
      <c r="AL814">
        <v>11</v>
      </c>
      <c r="AM814">
        <v>1</v>
      </c>
      <c r="AN814">
        <v>0</v>
      </c>
      <c r="AO814">
        <v>0</v>
      </c>
      <c r="AP814">
        <v>0</v>
      </c>
      <c r="AQ814">
        <v>7</v>
      </c>
      <c r="AR814">
        <v>0</v>
      </c>
      <c r="AS814">
        <v>0</v>
      </c>
      <c r="AT814">
        <v>58</v>
      </c>
      <c r="AU814" s="11">
        <v>45839</v>
      </c>
      <c r="AV814">
        <v>133</v>
      </c>
      <c r="AW814" s="12">
        <v>35.353472222222223</v>
      </c>
      <c r="AX814" s="13">
        <v>0.52777777777777779</v>
      </c>
      <c r="AY814">
        <v>0</v>
      </c>
      <c r="AZ814">
        <v>0</v>
      </c>
      <c r="BB814">
        <v>65</v>
      </c>
      <c r="BC814">
        <v>50</v>
      </c>
      <c r="BD814">
        <v>8</v>
      </c>
      <c r="BE814">
        <v>51</v>
      </c>
      <c r="BH814" t="s">
        <v>1199</v>
      </c>
      <c r="BI814">
        <v>23</v>
      </c>
      <c r="BJ814" t="s">
        <v>310</v>
      </c>
      <c r="BK814" t="s">
        <v>126</v>
      </c>
      <c r="BL814">
        <v>34</v>
      </c>
      <c r="BM814">
        <v>2</v>
      </c>
      <c r="BN814">
        <v>3</v>
      </c>
      <c r="BO814">
        <v>6</v>
      </c>
      <c r="BP814">
        <v>0</v>
      </c>
      <c r="BQ814">
        <v>6</v>
      </c>
      <c r="BR814">
        <v>0</v>
      </c>
      <c r="BS814">
        <v>0</v>
      </c>
      <c r="BT814">
        <v>0</v>
      </c>
      <c r="BU814">
        <v>0</v>
      </c>
      <c r="BV814">
        <v>3</v>
      </c>
      <c r="BW814">
        <v>0</v>
      </c>
      <c r="BX814">
        <v>0</v>
      </c>
      <c r="BY814">
        <v>32</v>
      </c>
      <c r="BZ814" s="11">
        <v>45722</v>
      </c>
      <c r="CA814">
        <v>76</v>
      </c>
      <c r="CB814" s="12">
        <v>18.622222222222224</v>
      </c>
      <c r="CC814" s="13">
        <v>0.54791666666666672</v>
      </c>
      <c r="CD814">
        <v>0</v>
      </c>
      <c r="CE814">
        <v>0</v>
      </c>
      <c r="CG814">
        <v>40</v>
      </c>
      <c r="CH814">
        <v>44</v>
      </c>
      <c r="CI814">
        <v>2</v>
      </c>
      <c r="CJ814">
        <v>10</v>
      </c>
    </row>
    <row r="815" spans="28:88" x14ac:dyDescent="0.3">
      <c r="AB815">
        <v>575</v>
      </c>
      <c r="AC815" t="s">
        <v>911</v>
      </c>
      <c r="AD815">
        <v>21</v>
      </c>
      <c r="AE815" t="s">
        <v>189</v>
      </c>
      <c r="AF815" t="s">
        <v>109</v>
      </c>
      <c r="AG815">
        <v>15</v>
      </c>
      <c r="AH815">
        <v>2</v>
      </c>
      <c r="AI815">
        <v>6</v>
      </c>
      <c r="AJ815">
        <v>8</v>
      </c>
      <c r="AK815">
        <v>2</v>
      </c>
      <c r="AL815">
        <v>0</v>
      </c>
      <c r="AM815">
        <v>2</v>
      </c>
      <c r="AN815">
        <v>0</v>
      </c>
      <c r="AO815">
        <v>0</v>
      </c>
      <c r="AP815">
        <v>0</v>
      </c>
      <c r="AQ815">
        <v>5</v>
      </c>
      <c r="AR815">
        <v>1</v>
      </c>
      <c r="AS815">
        <v>0</v>
      </c>
      <c r="AT815">
        <v>18</v>
      </c>
      <c r="AU815" s="11">
        <v>45668</v>
      </c>
      <c r="AV815">
        <v>30</v>
      </c>
      <c r="AW815" s="12">
        <v>8.5958333333333332</v>
      </c>
      <c r="AX815" s="13">
        <v>0.57291666666666663</v>
      </c>
      <c r="AY815">
        <v>65</v>
      </c>
      <c r="AZ815">
        <v>86</v>
      </c>
      <c r="BA815" t="s">
        <v>252</v>
      </c>
      <c r="BB815">
        <v>12</v>
      </c>
      <c r="BC815">
        <v>4</v>
      </c>
      <c r="BD815">
        <v>3</v>
      </c>
      <c r="BE815">
        <v>9</v>
      </c>
      <c r="BH815" t="s">
        <v>1631</v>
      </c>
      <c r="BI815">
        <v>35</v>
      </c>
      <c r="BJ815" t="s">
        <v>152</v>
      </c>
      <c r="BK815" t="s">
        <v>109</v>
      </c>
      <c r="BL815">
        <v>45</v>
      </c>
      <c r="BM815">
        <v>1</v>
      </c>
      <c r="BN815">
        <v>4</v>
      </c>
      <c r="BO815">
        <v>6</v>
      </c>
      <c r="BP815">
        <v>-14</v>
      </c>
      <c r="BQ815">
        <v>26</v>
      </c>
      <c r="BR815">
        <v>5</v>
      </c>
      <c r="BS815">
        <v>0</v>
      </c>
      <c r="BT815">
        <v>0</v>
      </c>
      <c r="BU815">
        <v>0</v>
      </c>
      <c r="BV815">
        <v>4</v>
      </c>
      <c r="BW815">
        <v>0</v>
      </c>
      <c r="BX815">
        <v>0</v>
      </c>
      <c r="BY815">
        <v>31</v>
      </c>
      <c r="BZ815" s="11">
        <v>45691</v>
      </c>
      <c r="CA815">
        <v>65</v>
      </c>
      <c r="CB815" s="12">
        <v>22.976388888888888</v>
      </c>
      <c r="CC815" s="13">
        <v>0.51041666666666663</v>
      </c>
      <c r="CD815">
        <v>207</v>
      </c>
      <c r="CE815">
        <v>199</v>
      </c>
      <c r="CF815" t="s">
        <v>504</v>
      </c>
      <c r="CG815">
        <v>78</v>
      </c>
      <c r="CH815">
        <v>10</v>
      </c>
      <c r="CI815">
        <v>12</v>
      </c>
      <c r="CJ815">
        <v>5</v>
      </c>
    </row>
    <row r="816" spans="28:88" x14ac:dyDescent="0.3">
      <c r="AB816">
        <v>576</v>
      </c>
      <c r="AC816" t="s">
        <v>912</v>
      </c>
      <c r="AD816">
        <v>25</v>
      </c>
      <c r="AE816" t="s">
        <v>201</v>
      </c>
      <c r="AF816" t="s">
        <v>126</v>
      </c>
      <c r="AG816">
        <v>42</v>
      </c>
      <c r="AH816">
        <v>1</v>
      </c>
      <c r="AI816">
        <v>7</v>
      </c>
      <c r="AJ816">
        <v>8</v>
      </c>
      <c r="AK816">
        <v>-6</v>
      </c>
      <c r="AL816">
        <v>21</v>
      </c>
      <c r="AM816">
        <v>1</v>
      </c>
      <c r="AN816">
        <v>0</v>
      </c>
      <c r="AO816">
        <v>0</v>
      </c>
      <c r="AP816">
        <v>0</v>
      </c>
      <c r="AQ816">
        <v>7</v>
      </c>
      <c r="AR816">
        <v>0</v>
      </c>
      <c r="AS816">
        <v>0</v>
      </c>
      <c r="AT816">
        <v>68</v>
      </c>
      <c r="AU816" s="11">
        <v>45778</v>
      </c>
      <c r="AV816">
        <v>145</v>
      </c>
      <c r="AW816" s="12">
        <v>29.426388888888891</v>
      </c>
      <c r="AX816" s="13">
        <v>0.7006944444444444</v>
      </c>
      <c r="AY816">
        <v>0</v>
      </c>
      <c r="AZ816">
        <v>0</v>
      </c>
      <c r="BB816">
        <v>48</v>
      </c>
      <c r="BC816">
        <v>68</v>
      </c>
      <c r="BD816">
        <v>17</v>
      </c>
      <c r="BE816">
        <v>31</v>
      </c>
      <c r="BJ816" t="s">
        <v>71</v>
      </c>
      <c r="BK816" t="s">
        <v>72</v>
      </c>
      <c r="BL816" t="s">
        <v>73</v>
      </c>
      <c r="BM816" t="s">
        <v>74</v>
      </c>
      <c r="BN816" t="s">
        <v>75</v>
      </c>
      <c r="BO816">
        <v>5</v>
      </c>
      <c r="BP816">
        <v>7</v>
      </c>
      <c r="BQ816">
        <v>56</v>
      </c>
      <c r="BR816">
        <v>1</v>
      </c>
      <c r="BS816">
        <v>0</v>
      </c>
    </row>
    <row r="817" spans="28:89" x14ac:dyDescent="0.3">
      <c r="AB817">
        <v>577</v>
      </c>
      <c r="AC817" t="s">
        <v>913</v>
      </c>
      <c r="AD817">
        <v>24</v>
      </c>
      <c r="AE817" t="s">
        <v>246</v>
      </c>
      <c r="AF817" t="s">
        <v>109</v>
      </c>
      <c r="AG817">
        <v>63</v>
      </c>
      <c r="AH817">
        <v>1</v>
      </c>
      <c r="AI817">
        <v>7</v>
      </c>
      <c r="AJ817">
        <v>8</v>
      </c>
      <c r="AK817">
        <v>-28</v>
      </c>
      <c r="AL817">
        <v>49</v>
      </c>
      <c r="AM817">
        <v>1</v>
      </c>
      <c r="AN817">
        <v>0</v>
      </c>
      <c r="AO817">
        <v>0</v>
      </c>
      <c r="AP817">
        <v>0</v>
      </c>
      <c r="AQ817">
        <v>6</v>
      </c>
      <c r="AR817">
        <v>0</v>
      </c>
      <c r="AS817">
        <v>1</v>
      </c>
      <c r="AT817">
        <v>44</v>
      </c>
      <c r="AU817" s="11">
        <v>45718</v>
      </c>
      <c r="AV817">
        <v>102</v>
      </c>
      <c r="AW817" s="12">
        <v>30.963194444444444</v>
      </c>
      <c r="AX817" s="13">
        <v>0.4916666666666667</v>
      </c>
      <c r="AY817">
        <v>194</v>
      </c>
      <c r="AZ817">
        <v>190</v>
      </c>
      <c r="BA817" t="s">
        <v>914</v>
      </c>
      <c r="BB817">
        <v>42</v>
      </c>
      <c r="BC817">
        <v>156</v>
      </c>
      <c r="BD817">
        <v>9</v>
      </c>
      <c r="BE817">
        <v>30</v>
      </c>
      <c r="BH817" t="s">
        <v>77</v>
      </c>
      <c r="BI817" t="s">
        <v>78</v>
      </c>
      <c r="BJ817" t="s">
        <v>79</v>
      </c>
      <c r="BK817" t="s">
        <v>80</v>
      </c>
      <c r="BL817" t="s">
        <v>3</v>
      </c>
      <c r="BM817" t="s">
        <v>4</v>
      </c>
      <c r="BN817" t="s">
        <v>5</v>
      </c>
      <c r="BO817">
        <v>5</v>
      </c>
      <c r="BP817">
        <v>-4</v>
      </c>
      <c r="BQ817">
        <v>6</v>
      </c>
      <c r="BR817">
        <v>1</v>
      </c>
      <c r="BS817">
        <v>1</v>
      </c>
      <c r="BT817" t="s">
        <v>85</v>
      </c>
      <c r="BU817" t="s">
        <v>86</v>
      </c>
      <c r="BV817" t="s">
        <v>87</v>
      </c>
      <c r="BW817" t="s">
        <v>88</v>
      </c>
      <c r="BX817" t="s">
        <v>89</v>
      </c>
      <c r="BY817" t="s">
        <v>90</v>
      </c>
      <c r="BZ817" t="s">
        <v>91</v>
      </c>
      <c r="CA817" t="s">
        <v>92</v>
      </c>
      <c r="CB817" t="s">
        <v>93</v>
      </c>
      <c r="CC817" t="s">
        <v>94</v>
      </c>
      <c r="CD817" t="s">
        <v>95</v>
      </c>
      <c r="CE817" t="s">
        <v>96</v>
      </c>
      <c r="CF817" t="s">
        <v>97</v>
      </c>
      <c r="CG817" t="s">
        <v>98</v>
      </c>
      <c r="CH817" t="s">
        <v>99</v>
      </c>
      <c r="CI817" t="s">
        <v>100</v>
      </c>
      <c r="CJ817" t="s">
        <v>101</v>
      </c>
      <c r="CK817" t="s">
        <v>102</v>
      </c>
    </row>
    <row r="818" spans="28:89" x14ac:dyDescent="0.3">
      <c r="AB818">
        <v>578</v>
      </c>
      <c r="AC818" t="s">
        <v>915</v>
      </c>
      <c r="AD818">
        <v>31</v>
      </c>
      <c r="AE818" t="s">
        <v>246</v>
      </c>
      <c r="AF818" t="s">
        <v>105</v>
      </c>
      <c r="AG818">
        <v>72</v>
      </c>
      <c r="AH818">
        <v>5</v>
      </c>
      <c r="AI818">
        <v>3</v>
      </c>
      <c r="AJ818">
        <v>8</v>
      </c>
      <c r="AK818">
        <v>-33</v>
      </c>
      <c r="AL818">
        <v>73</v>
      </c>
      <c r="AM818">
        <v>4</v>
      </c>
      <c r="AN818">
        <v>0</v>
      </c>
      <c r="AO818">
        <v>1</v>
      </c>
      <c r="AP818">
        <v>0</v>
      </c>
      <c r="AQ818">
        <v>3</v>
      </c>
      <c r="AR818">
        <v>0</v>
      </c>
      <c r="AS818">
        <v>0</v>
      </c>
      <c r="AT818">
        <v>71</v>
      </c>
      <c r="AU818" s="11" t="s">
        <v>234</v>
      </c>
      <c r="AV818">
        <v>136</v>
      </c>
      <c r="AW818" s="12">
        <v>41.340277777777779</v>
      </c>
      <c r="AX818" s="13">
        <v>0.57430555555555551</v>
      </c>
      <c r="AY818">
        <v>96</v>
      </c>
      <c r="AZ818">
        <v>137</v>
      </c>
      <c r="BA818" s="11" t="s">
        <v>422</v>
      </c>
      <c r="BB818">
        <v>55</v>
      </c>
      <c r="BC818">
        <v>146</v>
      </c>
      <c r="BD818">
        <v>25</v>
      </c>
      <c r="BE818">
        <v>51</v>
      </c>
      <c r="BH818" t="s">
        <v>941</v>
      </c>
      <c r="BI818">
        <v>27</v>
      </c>
      <c r="BJ818" t="s">
        <v>104</v>
      </c>
      <c r="BK818" t="s">
        <v>126</v>
      </c>
      <c r="BL818">
        <v>24</v>
      </c>
      <c r="BM818">
        <v>1</v>
      </c>
      <c r="BN818">
        <v>4</v>
      </c>
      <c r="BO818">
        <v>5</v>
      </c>
      <c r="BP818">
        <v>-12</v>
      </c>
      <c r="BQ818">
        <v>8</v>
      </c>
      <c r="BR818">
        <v>1</v>
      </c>
      <c r="BS818">
        <v>0</v>
      </c>
      <c r="BT818">
        <v>0</v>
      </c>
      <c r="BU818">
        <v>0</v>
      </c>
      <c r="BV818">
        <v>4</v>
      </c>
      <c r="BW818">
        <v>0</v>
      </c>
      <c r="BX818">
        <v>0</v>
      </c>
      <c r="BY818">
        <v>25</v>
      </c>
      <c r="BZ818" t="s">
        <v>530</v>
      </c>
      <c r="CA818">
        <v>61</v>
      </c>
      <c r="CB818" s="12">
        <v>16.12361111111111</v>
      </c>
      <c r="CC818" s="13">
        <v>0.67152777777777783</v>
      </c>
      <c r="CD818">
        <v>0</v>
      </c>
      <c r="CE818">
        <v>0</v>
      </c>
      <c r="CG818">
        <v>40</v>
      </c>
      <c r="CH818">
        <v>31</v>
      </c>
      <c r="CI818">
        <v>2</v>
      </c>
      <c r="CJ818">
        <v>15</v>
      </c>
    </row>
    <row r="819" spans="28:89" x14ac:dyDescent="0.3">
      <c r="AB819">
        <v>579</v>
      </c>
      <c r="AC819" t="s">
        <v>916</v>
      </c>
      <c r="AD819">
        <v>27</v>
      </c>
      <c r="AE819" t="s">
        <v>208</v>
      </c>
      <c r="AF819" t="s">
        <v>124</v>
      </c>
      <c r="AG819">
        <v>34</v>
      </c>
      <c r="AH819">
        <v>3</v>
      </c>
      <c r="AI819">
        <v>5</v>
      </c>
      <c r="AJ819">
        <v>8</v>
      </c>
      <c r="AK819">
        <v>-4</v>
      </c>
      <c r="AL819">
        <v>45</v>
      </c>
      <c r="AM819">
        <v>3</v>
      </c>
      <c r="AN819">
        <v>0</v>
      </c>
      <c r="AO819">
        <v>0</v>
      </c>
      <c r="AP819">
        <v>0</v>
      </c>
      <c r="AQ819">
        <v>5</v>
      </c>
      <c r="AR819">
        <v>0</v>
      </c>
      <c r="AS819">
        <v>0</v>
      </c>
      <c r="AT819">
        <v>36</v>
      </c>
      <c r="AU819" s="11">
        <v>45724</v>
      </c>
      <c r="AV819">
        <v>88</v>
      </c>
      <c r="AW819" s="12">
        <v>21.354861111111109</v>
      </c>
      <c r="AX819" s="13">
        <v>0.62777777777777777</v>
      </c>
      <c r="AY819">
        <v>7</v>
      </c>
      <c r="AZ819">
        <v>27</v>
      </c>
      <c r="BA819" s="11">
        <v>45828</v>
      </c>
      <c r="BB819">
        <v>29</v>
      </c>
      <c r="BC819">
        <v>100</v>
      </c>
      <c r="BD819">
        <v>7</v>
      </c>
      <c r="BE819">
        <v>23</v>
      </c>
      <c r="BH819" t="s">
        <v>996</v>
      </c>
      <c r="BI819">
        <v>32</v>
      </c>
      <c r="BJ819" t="s">
        <v>184</v>
      </c>
      <c r="BK819" t="s">
        <v>126</v>
      </c>
      <c r="BL819">
        <v>38</v>
      </c>
      <c r="BM819">
        <v>0</v>
      </c>
      <c r="BN819">
        <v>5</v>
      </c>
      <c r="BT819">
        <v>0</v>
      </c>
      <c r="BU819">
        <v>0</v>
      </c>
      <c r="BV819">
        <v>5</v>
      </c>
      <c r="BW819">
        <v>0</v>
      </c>
      <c r="BX819">
        <v>0</v>
      </c>
      <c r="BY819">
        <v>14</v>
      </c>
      <c r="BZ819" t="s">
        <v>132</v>
      </c>
      <c r="CA819">
        <v>47</v>
      </c>
      <c r="CB819" s="12">
        <v>23.879861111111111</v>
      </c>
      <c r="CC819" s="13">
        <v>0.62847222222222221</v>
      </c>
      <c r="CD819">
        <v>0</v>
      </c>
      <c r="CE819">
        <v>0</v>
      </c>
      <c r="CG819">
        <v>39</v>
      </c>
      <c r="CH819">
        <v>59</v>
      </c>
      <c r="CI819">
        <v>7</v>
      </c>
      <c r="CJ819">
        <v>18</v>
      </c>
    </row>
    <row r="820" spans="28:89" x14ac:dyDescent="0.3">
      <c r="AB820">
        <v>580</v>
      </c>
      <c r="AC820" t="s">
        <v>917</v>
      </c>
      <c r="AD820">
        <v>27</v>
      </c>
      <c r="AE820" t="s">
        <v>246</v>
      </c>
      <c r="AF820" t="s">
        <v>105</v>
      </c>
      <c r="AG820">
        <v>51</v>
      </c>
      <c r="AH820">
        <v>2</v>
      </c>
      <c r="AI820">
        <v>6</v>
      </c>
      <c r="AJ820">
        <v>8</v>
      </c>
      <c r="AK820">
        <v>-20</v>
      </c>
      <c r="AL820">
        <v>22</v>
      </c>
      <c r="AM820">
        <v>2</v>
      </c>
      <c r="AN820">
        <v>0</v>
      </c>
      <c r="AO820">
        <v>0</v>
      </c>
      <c r="AP820">
        <v>0</v>
      </c>
      <c r="AQ820">
        <v>6</v>
      </c>
      <c r="AR820">
        <v>0</v>
      </c>
      <c r="AS820">
        <v>0</v>
      </c>
      <c r="AT820">
        <v>80</v>
      </c>
      <c r="AU820" s="11">
        <v>45779</v>
      </c>
      <c r="AV820">
        <v>138</v>
      </c>
      <c r="AW820" s="12">
        <v>20.093055555555555</v>
      </c>
      <c r="AX820" s="13">
        <v>0.39374999999999999</v>
      </c>
      <c r="AY820">
        <v>3</v>
      </c>
      <c r="AZ820">
        <v>3</v>
      </c>
      <c r="BA820" t="s">
        <v>106</v>
      </c>
      <c r="BB820">
        <v>17</v>
      </c>
      <c r="BC820">
        <v>154</v>
      </c>
      <c r="BD820">
        <v>2</v>
      </c>
      <c r="BE820">
        <v>34</v>
      </c>
      <c r="BH820" t="s">
        <v>1256</v>
      </c>
      <c r="BI820">
        <v>25</v>
      </c>
      <c r="BJ820" t="s">
        <v>271</v>
      </c>
      <c r="BK820" t="s">
        <v>198</v>
      </c>
      <c r="BL820">
        <v>42</v>
      </c>
      <c r="BM820">
        <v>2</v>
      </c>
      <c r="BN820">
        <v>3</v>
      </c>
      <c r="BO820" t="s">
        <v>81</v>
      </c>
      <c r="BP820" t="s">
        <v>7</v>
      </c>
      <c r="BQ820" t="s">
        <v>82</v>
      </c>
      <c r="BR820" t="s">
        <v>83</v>
      </c>
      <c r="BS820" t="s">
        <v>84</v>
      </c>
      <c r="BT820">
        <v>0</v>
      </c>
      <c r="BU820">
        <v>0</v>
      </c>
      <c r="BV820">
        <v>3</v>
      </c>
      <c r="BW820">
        <v>0</v>
      </c>
      <c r="BX820">
        <v>0</v>
      </c>
      <c r="BY820">
        <v>51</v>
      </c>
      <c r="BZ820" s="11">
        <v>45903</v>
      </c>
      <c r="CA820">
        <v>88</v>
      </c>
      <c r="CB820" s="12">
        <v>19.132638888888888</v>
      </c>
      <c r="CC820" s="13">
        <v>0.45555555555555555</v>
      </c>
      <c r="CD820">
        <v>42</v>
      </c>
      <c r="CE820">
        <v>39</v>
      </c>
      <c r="CF820" t="s">
        <v>334</v>
      </c>
      <c r="CG820">
        <v>16</v>
      </c>
      <c r="CH820">
        <v>109</v>
      </c>
      <c r="CI820">
        <v>7</v>
      </c>
      <c r="CJ820">
        <v>9</v>
      </c>
    </row>
    <row r="821" spans="28:89" x14ac:dyDescent="0.3">
      <c r="AB821">
        <v>581</v>
      </c>
      <c r="AC821" t="s">
        <v>918</v>
      </c>
      <c r="AD821">
        <v>22</v>
      </c>
      <c r="AE821" t="s">
        <v>108</v>
      </c>
      <c r="AF821" t="s">
        <v>198</v>
      </c>
      <c r="AG821">
        <v>40</v>
      </c>
      <c r="AH821">
        <v>5</v>
      </c>
      <c r="AI821">
        <v>3</v>
      </c>
      <c r="AJ821">
        <v>8</v>
      </c>
      <c r="AK821">
        <v>-9</v>
      </c>
      <c r="AL821">
        <v>8</v>
      </c>
      <c r="AM821">
        <v>3</v>
      </c>
      <c r="AN821">
        <v>2</v>
      </c>
      <c r="AO821">
        <v>0</v>
      </c>
      <c r="AP821">
        <v>0</v>
      </c>
      <c r="AQ821">
        <v>2</v>
      </c>
      <c r="AR821">
        <v>1</v>
      </c>
      <c r="AS821">
        <v>0</v>
      </c>
      <c r="AT821">
        <v>34</v>
      </c>
      <c r="AU821" s="11">
        <v>45852</v>
      </c>
      <c r="AV821">
        <v>65</v>
      </c>
      <c r="AW821" s="12">
        <v>16.729166666666668</v>
      </c>
      <c r="AX821" s="13">
        <v>0.41805555555555557</v>
      </c>
      <c r="AY821">
        <v>56</v>
      </c>
      <c r="AZ821">
        <v>81</v>
      </c>
      <c r="BA821" t="s">
        <v>463</v>
      </c>
      <c r="BB821">
        <v>9</v>
      </c>
      <c r="BC821">
        <v>12</v>
      </c>
      <c r="BD821">
        <v>2</v>
      </c>
      <c r="BE821">
        <v>22</v>
      </c>
      <c r="BH821" t="s">
        <v>1260</v>
      </c>
      <c r="BI821">
        <v>26</v>
      </c>
      <c r="BJ821" t="s">
        <v>108</v>
      </c>
      <c r="BK821" t="s">
        <v>126</v>
      </c>
      <c r="BL821">
        <v>25</v>
      </c>
      <c r="BM821">
        <v>0</v>
      </c>
      <c r="BN821">
        <v>5</v>
      </c>
      <c r="BO821">
        <v>5</v>
      </c>
      <c r="BP821">
        <v>5</v>
      </c>
      <c r="BQ821">
        <v>20</v>
      </c>
      <c r="BR821">
        <v>1</v>
      </c>
      <c r="BS821">
        <v>0</v>
      </c>
      <c r="BT821">
        <v>0</v>
      </c>
      <c r="BU821">
        <v>0</v>
      </c>
      <c r="BV821">
        <v>5</v>
      </c>
      <c r="BW821">
        <v>0</v>
      </c>
      <c r="BX821">
        <v>0</v>
      </c>
      <c r="BY821">
        <v>19</v>
      </c>
      <c r="BZ821" t="s">
        <v>132</v>
      </c>
      <c r="CA821">
        <v>39</v>
      </c>
      <c r="CB821" s="12">
        <v>12.716666666666667</v>
      </c>
      <c r="CC821" s="13">
        <v>0.5083333333333333</v>
      </c>
      <c r="CD821">
        <v>0</v>
      </c>
      <c r="CE821">
        <v>0</v>
      </c>
      <c r="CG821">
        <v>26</v>
      </c>
      <c r="CH821">
        <v>34</v>
      </c>
      <c r="CI821">
        <v>6</v>
      </c>
      <c r="CJ821">
        <v>7</v>
      </c>
    </row>
    <row r="822" spans="28:89" x14ac:dyDescent="0.3">
      <c r="AB822">
        <v>582</v>
      </c>
      <c r="AC822" t="s">
        <v>919</v>
      </c>
      <c r="AD822">
        <v>24</v>
      </c>
      <c r="AE822" t="s">
        <v>184</v>
      </c>
      <c r="AF822" t="s">
        <v>126</v>
      </c>
      <c r="AG822">
        <v>56</v>
      </c>
      <c r="AH822">
        <v>2</v>
      </c>
      <c r="AI822">
        <v>6</v>
      </c>
      <c r="AJ822">
        <v>8</v>
      </c>
      <c r="AK822">
        <v>-10</v>
      </c>
      <c r="AL822">
        <v>30</v>
      </c>
      <c r="AM822">
        <v>2</v>
      </c>
      <c r="AN822">
        <v>0</v>
      </c>
      <c r="AO822">
        <v>0</v>
      </c>
      <c r="AP822">
        <v>2</v>
      </c>
      <c r="AQ822">
        <v>6</v>
      </c>
      <c r="AR822">
        <v>0</v>
      </c>
      <c r="AS822">
        <v>0</v>
      </c>
      <c r="AT822">
        <v>42</v>
      </c>
      <c r="AU822" s="11">
        <v>45873</v>
      </c>
      <c r="AV822">
        <v>116</v>
      </c>
      <c r="AW822" s="12">
        <v>37.777777777777779</v>
      </c>
      <c r="AX822" s="13">
        <v>0.6743055555555556</v>
      </c>
      <c r="AY822">
        <v>0</v>
      </c>
      <c r="AZ822">
        <v>0</v>
      </c>
      <c r="BB822">
        <v>79</v>
      </c>
      <c r="BC822">
        <v>68</v>
      </c>
      <c r="BD822">
        <v>13</v>
      </c>
      <c r="BE822">
        <v>49</v>
      </c>
      <c r="BH822" t="s">
        <v>1632</v>
      </c>
      <c r="BI822">
        <v>25</v>
      </c>
      <c r="BJ822" t="s">
        <v>123</v>
      </c>
      <c r="BK822" t="s">
        <v>124</v>
      </c>
      <c r="BL822">
        <v>26</v>
      </c>
      <c r="BM822">
        <v>2</v>
      </c>
      <c r="BN822">
        <v>3</v>
      </c>
      <c r="BO822">
        <v>5</v>
      </c>
      <c r="BP822">
        <v>8</v>
      </c>
      <c r="BQ822">
        <v>22</v>
      </c>
      <c r="BR822">
        <v>0</v>
      </c>
      <c r="BS822">
        <v>0</v>
      </c>
      <c r="BT822">
        <v>0</v>
      </c>
      <c r="BU822">
        <v>1</v>
      </c>
      <c r="BV822">
        <v>3</v>
      </c>
      <c r="BW822">
        <v>0</v>
      </c>
      <c r="BX822">
        <v>0</v>
      </c>
      <c r="BY822">
        <v>23</v>
      </c>
      <c r="BZ822" s="11">
        <v>45846</v>
      </c>
      <c r="CA822">
        <v>55</v>
      </c>
      <c r="CB822" s="12">
        <v>8.7888888888888896</v>
      </c>
      <c r="CC822" s="13">
        <v>0.33819444444444446</v>
      </c>
      <c r="CD822">
        <v>1</v>
      </c>
      <c r="CE822">
        <v>1</v>
      </c>
      <c r="CF822" t="s">
        <v>106</v>
      </c>
      <c r="CG822">
        <v>7</v>
      </c>
      <c r="CH822">
        <v>30</v>
      </c>
      <c r="CI822">
        <v>3</v>
      </c>
      <c r="CJ822">
        <v>3</v>
      </c>
    </row>
    <row r="823" spans="28:89" x14ac:dyDescent="0.3">
      <c r="AB823">
        <v>583</v>
      </c>
      <c r="AC823" t="s">
        <v>920</v>
      </c>
      <c r="AD823">
        <v>22</v>
      </c>
      <c r="AE823" t="s">
        <v>271</v>
      </c>
      <c r="AF823" t="s">
        <v>126</v>
      </c>
      <c r="AG823">
        <v>54</v>
      </c>
      <c r="AH823">
        <v>4</v>
      </c>
      <c r="AI823">
        <v>4</v>
      </c>
      <c r="AJ823">
        <v>8</v>
      </c>
      <c r="AK823">
        <v>-2</v>
      </c>
      <c r="AL823">
        <v>14</v>
      </c>
      <c r="AM823">
        <v>4</v>
      </c>
      <c r="AN823">
        <v>0</v>
      </c>
      <c r="AO823">
        <v>0</v>
      </c>
      <c r="AP823">
        <v>0</v>
      </c>
      <c r="AQ823">
        <v>4</v>
      </c>
      <c r="AR823">
        <v>0</v>
      </c>
      <c r="AS823">
        <v>0</v>
      </c>
      <c r="AT823">
        <v>65</v>
      </c>
      <c r="AU823" s="11">
        <v>45694</v>
      </c>
      <c r="AV823">
        <v>125</v>
      </c>
      <c r="AW823" s="12">
        <v>40.56388888888889</v>
      </c>
      <c r="AX823" s="13">
        <v>0.75138888888888899</v>
      </c>
      <c r="AY823">
        <v>0</v>
      </c>
      <c r="AZ823">
        <v>0</v>
      </c>
      <c r="BB823">
        <v>86</v>
      </c>
      <c r="BC823">
        <v>50</v>
      </c>
      <c r="BD823">
        <v>23</v>
      </c>
      <c r="BE823">
        <v>57</v>
      </c>
      <c r="BH823" t="s">
        <v>1025</v>
      </c>
      <c r="BI823">
        <v>31</v>
      </c>
      <c r="BJ823" t="s">
        <v>118</v>
      </c>
      <c r="BK823" t="s">
        <v>126</v>
      </c>
      <c r="BL823">
        <v>14</v>
      </c>
      <c r="BM823">
        <v>0</v>
      </c>
      <c r="BN823">
        <v>5</v>
      </c>
      <c r="BO823">
        <v>5</v>
      </c>
      <c r="BP823">
        <v>-20</v>
      </c>
      <c r="BQ823">
        <v>40</v>
      </c>
      <c r="BR823">
        <v>2</v>
      </c>
      <c r="BS823">
        <v>0</v>
      </c>
      <c r="BT823">
        <v>0</v>
      </c>
      <c r="BU823">
        <v>0</v>
      </c>
      <c r="BV823">
        <v>3</v>
      </c>
      <c r="BW823">
        <v>2</v>
      </c>
      <c r="BX823">
        <v>0</v>
      </c>
      <c r="BY823">
        <v>14</v>
      </c>
      <c r="BZ823" t="s">
        <v>132</v>
      </c>
      <c r="CA823">
        <v>52</v>
      </c>
      <c r="CB823" s="12">
        <v>11.988194444444444</v>
      </c>
      <c r="CC823" s="13">
        <v>0.85625000000000007</v>
      </c>
      <c r="CD823">
        <v>0</v>
      </c>
      <c r="CE823">
        <v>0</v>
      </c>
      <c r="CG823">
        <v>15</v>
      </c>
      <c r="CH823">
        <v>13</v>
      </c>
      <c r="CI823">
        <v>7</v>
      </c>
      <c r="CJ823">
        <v>12</v>
      </c>
    </row>
    <row r="824" spans="28:89" x14ac:dyDescent="0.3">
      <c r="AB824">
        <v>584</v>
      </c>
      <c r="AC824" t="s">
        <v>921</v>
      </c>
      <c r="AD824">
        <v>28</v>
      </c>
      <c r="AE824" t="s">
        <v>265</v>
      </c>
      <c r="AF824" t="s">
        <v>124</v>
      </c>
      <c r="AG824">
        <v>21</v>
      </c>
      <c r="AH824">
        <v>2</v>
      </c>
      <c r="AI824">
        <v>6</v>
      </c>
      <c r="AJ824">
        <v>8</v>
      </c>
      <c r="AK824">
        <v>6</v>
      </c>
      <c r="AL824">
        <v>11</v>
      </c>
      <c r="AM824">
        <v>2</v>
      </c>
      <c r="AN824">
        <v>0</v>
      </c>
      <c r="AO824">
        <v>0</v>
      </c>
      <c r="AP824">
        <v>0</v>
      </c>
      <c r="AQ824">
        <v>6</v>
      </c>
      <c r="AR824">
        <v>0</v>
      </c>
      <c r="AS824">
        <v>0</v>
      </c>
      <c r="AT824">
        <v>9</v>
      </c>
      <c r="AU824" s="11">
        <v>45710</v>
      </c>
      <c r="AV824">
        <v>23</v>
      </c>
      <c r="AW824" s="12">
        <v>8.4881944444444439</v>
      </c>
      <c r="AX824" s="13">
        <v>0.40416666666666662</v>
      </c>
      <c r="AY824">
        <v>54</v>
      </c>
      <c r="AZ824">
        <v>72</v>
      </c>
      <c r="BA824" t="s">
        <v>164</v>
      </c>
      <c r="BB824">
        <v>16</v>
      </c>
      <c r="BC824">
        <v>45</v>
      </c>
      <c r="BD824">
        <v>3</v>
      </c>
      <c r="BE824">
        <v>8</v>
      </c>
      <c r="BH824" t="s">
        <v>1633</v>
      </c>
      <c r="BI824">
        <v>27</v>
      </c>
      <c r="BJ824" t="s">
        <v>145</v>
      </c>
      <c r="BK824" t="s">
        <v>124</v>
      </c>
      <c r="BL824">
        <v>32</v>
      </c>
      <c r="BM824">
        <v>3</v>
      </c>
      <c r="BN824">
        <v>2</v>
      </c>
      <c r="BO824">
        <v>5</v>
      </c>
      <c r="BP824">
        <v>4</v>
      </c>
      <c r="BQ824">
        <v>8</v>
      </c>
      <c r="BR824">
        <v>0</v>
      </c>
      <c r="BS824">
        <v>0</v>
      </c>
      <c r="BT824">
        <v>0</v>
      </c>
      <c r="BU824">
        <v>1</v>
      </c>
      <c r="BV824">
        <v>2</v>
      </c>
      <c r="BW824">
        <v>0</v>
      </c>
      <c r="BX824">
        <v>0</v>
      </c>
      <c r="BY824">
        <v>29</v>
      </c>
      <c r="BZ824" s="11">
        <v>45726</v>
      </c>
      <c r="CA824">
        <v>65</v>
      </c>
      <c r="CB824" s="12">
        <v>10.675694444444444</v>
      </c>
      <c r="CC824" s="13">
        <v>0.33333333333333331</v>
      </c>
      <c r="CD824">
        <v>4</v>
      </c>
      <c r="CE824">
        <v>11</v>
      </c>
      <c r="CF824" s="11">
        <v>45864</v>
      </c>
      <c r="CG824">
        <v>6</v>
      </c>
      <c r="CH824">
        <v>71</v>
      </c>
      <c r="CI824">
        <v>3</v>
      </c>
      <c r="CJ824">
        <v>5</v>
      </c>
    </row>
    <row r="825" spans="28:89" x14ac:dyDescent="0.3">
      <c r="AB825">
        <v>585</v>
      </c>
      <c r="AC825" t="s">
        <v>922</v>
      </c>
      <c r="AD825">
        <v>23</v>
      </c>
      <c r="AE825" t="s">
        <v>193</v>
      </c>
      <c r="AF825" t="s">
        <v>126</v>
      </c>
      <c r="AG825">
        <v>75</v>
      </c>
      <c r="AH825">
        <v>4</v>
      </c>
      <c r="AI825">
        <v>4</v>
      </c>
      <c r="AJ825">
        <v>8</v>
      </c>
      <c r="AK825">
        <v>-8</v>
      </c>
      <c r="AL825">
        <v>25</v>
      </c>
      <c r="AM825">
        <v>4</v>
      </c>
      <c r="AN825">
        <v>0</v>
      </c>
      <c r="AO825">
        <v>0</v>
      </c>
      <c r="AP825">
        <v>1</v>
      </c>
      <c r="AQ825">
        <v>4</v>
      </c>
      <c r="AR825">
        <v>0</v>
      </c>
      <c r="AS825">
        <v>0</v>
      </c>
      <c r="AT825">
        <v>70</v>
      </c>
      <c r="AU825" s="11">
        <v>45843</v>
      </c>
      <c r="AV825">
        <v>173</v>
      </c>
      <c r="AW825" s="12">
        <v>44.422222222222224</v>
      </c>
      <c r="AX825" s="13">
        <v>0.59236111111111112</v>
      </c>
      <c r="AY825">
        <v>0</v>
      </c>
      <c r="AZ825">
        <v>0</v>
      </c>
      <c r="BB825">
        <v>94</v>
      </c>
      <c r="BC825">
        <v>98</v>
      </c>
      <c r="BD825">
        <v>28</v>
      </c>
      <c r="BE825">
        <v>63</v>
      </c>
      <c r="BH825" t="s">
        <v>1274</v>
      </c>
      <c r="BI825">
        <v>28</v>
      </c>
      <c r="BJ825" t="s">
        <v>215</v>
      </c>
      <c r="BK825" t="s">
        <v>198</v>
      </c>
      <c r="BL825">
        <v>40</v>
      </c>
      <c r="BM825">
        <v>2</v>
      </c>
      <c r="BN825">
        <v>3</v>
      </c>
      <c r="BO825">
        <v>5</v>
      </c>
      <c r="BP825">
        <v>6</v>
      </c>
      <c r="BQ825">
        <v>0</v>
      </c>
      <c r="BR825">
        <v>2</v>
      </c>
      <c r="BS825">
        <v>0</v>
      </c>
      <c r="BT825">
        <v>0</v>
      </c>
      <c r="BU825">
        <v>0</v>
      </c>
      <c r="BV825">
        <v>3</v>
      </c>
      <c r="BW825">
        <v>0</v>
      </c>
      <c r="BX825">
        <v>0</v>
      </c>
      <c r="BY825">
        <v>22</v>
      </c>
      <c r="BZ825" s="11">
        <v>45666</v>
      </c>
      <c r="CA825">
        <v>52</v>
      </c>
      <c r="CB825" s="12">
        <v>15.996527777777779</v>
      </c>
      <c r="CC825" s="13">
        <v>0.39999999999999997</v>
      </c>
      <c r="CD825">
        <v>45</v>
      </c>
      <c r="CE825">
        <v>58</v>
      </c>
      <c r="CF825" t="s">
        <v>796</v>
      </c>
      <c r="CG825">
        <v>14</v>
      </c>
      <c r="CH825">
        <v>22</v>
      </c>
      <c r="CI825">
        <v>6</v>
      </c>
      <c r="CJ825">
        <v>3</v>
      </c>
    </row>
    <row r="826" spans="28:89" x14ac:dyDescent="0.3">
      <c r="AB826">
        <v>586</v>
      </c>
      <c r="AC826" t="s">
        <v>923</v>
      </c>
      <c r="AD826">
        <v>24</v>
      </c>
      <c r="AE826" t="s">
        <v>123</v>
      </c>
      <c r="AF826" t="s">
        <v>109</v>
      </c>
      <c r="AG826">
        <v>59</v>
      </c>
      <c r="AH826">
        <v>5</v>
      </c>
      <c r="AI826">
        <v>3</v>
      </c>
      <c r="AJ826">
        <v>8</v>
      </c>
      <c r="AK826">
        <v>-1</v>
      </c>
      <c r="AL826">
        <v>16</v>
      </c>
      <c r="AM826">
        <v>5</v>
      </c>
      <c r="AN826">
        <v>0</v>
      </c>
      <c r="AO826">
        <v>0</v>
      </c>
      <c r="AP826">
        <v>1</v>
      </c>
      <c r="AQ826">
        <v>3</v>
      </c>
      <c r="AR826">
        <v>0</v>
      </c>
      <c r="AS826">
        <v>0</v>
      </c>
      <c r="AT826">
        <v>53</v>
      </c>
      <c r="AU826" s="11">
        <v>45756</v>
      </c>
      <c r="AV826">
        <v>99</v>
      </c>
      <c r="AW826" s="12">
        <v>25.220833333333331</v>
      </c>
      <c r="AX826" s="13">
        <v>0.42777777777777781</v>
      </c>
      <c r="AY826">
        <v>262</v>
      </c>
      <c r="AZ826">
        <v>237</v>
      </c>
      <c r="BA826" t="s">
        <v>327</v>
      </c>
      <c r="BB826">
        <v>31</v>
      </c>
      <c r="BC826">
        <v>77</v>
      </c>
      <c r="BD826">
        <v>9</v>
      </c>
      <c r="BE826">
        <v>30</v>
      </c>
      <c r="BH826" t="s">
        <v>1078</v>
      </c>
      <c r="BI826">
        <v>23</v>
      </c>
      <c r="BJ826" t="s">
        <v>134</v>
      </c>
      <c r="BK826" t="s">
        <v>126</v>
      </c>
      <c r="BL826">
        <v>33</v>
      </c>
      <c r="BM826">
        <v>3</v>
      </c>
      <c r="BN826">
        <v>2</v>
      </c>
      <c r="BO826">
        <v>5</v>
      </c>
      <c r="BP826">
        <v>-7</v>
      </c>
      <c r="BQ826">
        <v>8</v>
      </c>
      <c r="BR826">
        <v>0</v>
      </c>
      <c r="BS826">
        <v>0</v>
      </c>
      <c r="BT826">
        <v>0</v>
      </c>
      <c r="BU826">
        <v>1</v>
      </c>
      <c r="BV826">
        <v>2</v>
      </c>
      <c r="BW826">
        <v>0</v>
      </c>
      <c r="BX826">
        <v>0</v>
      </c>
      <c r="BY826">
        <v>24</v>
      </c>
      <c r="BZ826" s="11">
        <v>45789</v>
      </c>
      <c r="CA826">
        <v>53</v>
      </c>
      <c r="CB826" s="12">
        <v>16.233333333333334</v>
      </c>
      <c r="CC826" s="13">
        <v>0.4916666666666667</v>
      </c>
      <c r="CD826">
        <v>0</v>
      </c>
      <c r="CE826">
        <v>0</v>
      </c>
      <c r="CG826">
        <v>33</v>
      </c>
      <c r="CH826">
        <v>72</v>
      </c>
      <c r="CI826">
        <v>3</v>
      </c>
      <c r="CJ826">
        <v>9</v>
      </c>
    </row>
    <row r="827" spans="28:89" x14ac:dyDescent="0.3">
      <c r="AB827">
        <v>587</v>
      </c>
      <c r="AC827" t="s">
        <v>924</v>
      </c>
      <c r="AD827">
        <v>22</v>
      </c>
      <c r="AE827" t="s">
        <v>178</v>
      </c>
      <c r="AF827" t="s">
        <v>109</v>
      </c>
      <c r="AG827">
        <v>27</v>
      </c>
      <c r="AH827">
        <v>0</v>
      </c>
      <c r="AI827">
        <v>8</v>
      </c>
      <c r="AJ827">
        <v>8</v>
      </c>
      <c r="AK827">
        <v>-3</v>
      </c>
      <c r="AL827">
        <v>4</v>
      </c>
      <c r="AM827">
        <v>0</v>
      </c>
      <c r="AN827">
        <v>0</v>
      </c>
      <c r="AO827">
        <v>0</v>
      </c>
      <c r="AP827">
        <v>0</v>
      </c>
      <c r="AQ827">
        <v>8</v>
      </c>
      <c r="AR827">
        <v>0</v>
      </c>
      <c r="AS827">
        <v>0</v>
      </c>
      <c r="AT827">
        <v>18</v>
      </c>
      <c r="AU827" s="11" t="s">
        <v>132</v>
      </c>
      <c r="AV827">
        <v>37</v>
      </c>
      <c r="AW827" s="12">
        <v>11.020833333333334</v>
      </c>
      <c r="AX827" s="13">
        <v>0.40833333333333338</v>
      </c>
      <c r="AY827">
        <v>40</v>
      </c>
      <c r="AZ827">
        <v>61</v>
      </c>
      <c r="BA827" t="s">
        <v>925</v>
      </c>
      <c r="BB827">
        <v>14</v>
      </c>
      <c r="BC827">
        <v>12</v>
      </c>
      <c r="BD827">
        <v>5</v>
      </c>
      <c r="BE827">
        <v>17</v>
      </c>
      <c r="BH827" t="s">
        <v>1002</v>
      </c>
      <c r="BI827">
        <v>24</v>
      </c>
      <c r="BJ827" t="s">
        <v>186</v>
      </c>
      <c r="BK827" t="s">
        <v>105</v>
      </c>
      <c r="BL827">
        <v>18</v>
      </c>
      <c r="BM827">
        <v>1</v>
      </c>
      <c r="BN827">
        <v>4</v>
      </c>
      <c r="BO827">
        <v>5</v>
      </c>
      <c r="BP827">
        <v>0</v>
      </c>
      <c r="BQ827">
        <v>64</v>
      </c>
      <c r="BR827">
        <v>3</v>
      </c>
      <c r="BS827">
        <v>0</v>
      </c>
      <c r="BT827">
        <v>0</v>
      </c>
      <c r="BU827">
        <v>0</v>
      </c>
      <c r="BV827">
        <v>4</v>
      </c>
      <c r="BW827">
        <v>0</v>
      </c>
      <c r="BX827">
        <v>0</v>
      </c>
      <c r="BY827">
        <v>29</v>
      </c>
      <c r="BZ827" s="11">
        <v>45750</v>
      </c>
      <c r="CA827">
        <v>45</v>
      </c>
      <c r="CB827" s="12">
        <v>7.4597222222222221</v>
      </c>
      <c r="CC827" s="13">
        <v>0.4145833333333333</v>
      </c>
      <c r="CD827">
        <v>2</v>
      </c>
      <c r="CE827">
        <v>3</v>
      </c>
      <c r="CF827" t="s">
        <v>391</v>
      </c>
      <c r="CG827">
        <v>4</v>
      </c>
      <c r="CH827">
        <v>4</v>
      </c>
      <c r="CI827">
        <v>1</v>
      </c>
      <c r="CJ827">
        <v>3</v>
      </c>
    </row>
    <row r="828" spans="28:89" x14ac:dyDescent="0.3">
      <c r="AB828">
        <v>588</v>
      </c>
      <c r="AC828" t="s">
        <v>948</v>
      </c>
      <c r="AD828">
        <v>32</v>
      </c>
      <c r="AE828" t="s">
        <v>310</v>
      </c>
      <c r="AF828" t="s">
        <v>126</v>
      </c>
      <c r="AG828">
        <v>61</v>
      </c>
      <c r="AH828">
        <v>3</v>
      </c>
      <c r="AI828">
        <v>5</v>
      </c>
      <c r="AJ828">
        <v>8</v>
      </c>
      <c r="AK828">
        <v>16</v>
      </c>
      <c r="AL828">
        <v>27</v>
      </c>
      <c r="AM828">
        <v>2</v>
      </c>
      <c r="AN828">
        <v>0</v>
      </c>
      <c r="AO828">
        <v>1</v>
      </c>
      <c r="AP828">
        <v>0</v>
      </c>
      <c r="AQ828">
        <v>5</v>
      </c>
      <c r="AR828">
        <v>0</v>
      </c>
      <c r="AS828">
        <v>0</v>
      </c>
      <c r="AT828">
        <v>46</v>
      </c>
      <c r="AU828" s="11">
        <v>45783</v>
      </c>
      <c r="AV828">
        <v>141</v>
      </c>
      <c r="AW828" s="12">
        <v>42.77986111111111</v>
      </c>
      <c r="AX828" s="13">
        <v>0.70138888888888884</v>
      </c>
      <c r="AY828">
        <v>0</v>
      </c>
      <c r="AZ828">
        <v>0</v>
      </c>
      <c r="BB828">
        <v>98</v>
      </c>
      <c r="BC828">
        <v>82</v>
      </c>
      <c r="BD828">
        <v>22</v>
      </c>
      <c r="BE828">
        <v>53</v>
      </c>
      <c r="BH828" t="s">
        <v>1283</v>
      </c>
      <c r="BI828">
        <v>34</v>
      </c>
      <c r="BJ828" t="s">
        <v>265</v>
      </c>
      <c r="BK828" t="s">
        <v>4</v>
      </c>
      <c r="BL828">
        <v>48</v>
      </c>
      <c r="BM828">
        <v>0</v>
      </c>
      <c r="BN828">
        <v>5</v>
      </c>
      <c r="BO828">
        <v>5</v>
      </c>
      <c r="BP828">
        <v>-3</v>
      </c>
      <c r="BQ828">
        <v>23</v>
      </c>
      <c r="BR828">
        <v>2</v>
      </c>
      <c r="BS828">
        <v>0</v>
      </c>
      <c r="BT828">
        <v>0</v>
      </c>
      <c r="BU828">
        <v>0</v>
      </c>
      <c r="BV828">
        <v>3</v>
      </c>
      <c r="BW828">
        <v>2</v>
      </c>
      <c r="BX828">
        <v>0</v>
      </c>
      <c r="BY828">
        <v>0</v>
      </c>
      <c r="CA828">
        <v>0</v>
      </c>
      <c r="CB828" s="12">
        <v>117.96319444444445</v>
      </c>
      <c r="CC828" s="12">
        <v>2.4576388888888889</v>
      </c>
      <c r="CD828">
        <v>0</v>
      </c>
      <c r="CE828">
        <v>0</v>
      </c>
      <c r="CG828">
        <v>0</v>
      </c>
      <c r="CH828">
        <v>0</v>
      </c>
      <c r="CI828">
        <v>2</v>
      </c>
      <c r="CJ828">
        <v>17</v>
      </c>
      <c r="CK828" t="s">
        <v>1634</v>
      </c>
    </row>
    <row r="829" spans="28:89" x14ac:dyDescent="0.3">
      <c r="AB829">
        <v>589</v>
      </c>
      <c r="AC829" t="s">
        <v>926</v>
      </c>
      <c r="AD829">
        <v>30</v>
      </c>
      <c r="AE829" t="s">
        <v>317</v>
      </c>
      <c r="AF829" t="s">
        <v>124</v>
      </c>
      <c r="AG829">
        <v>26</v>
      </c>
      <c r="AH829">
        <v>4</v>
      </c>
      <c r="AI829">
        <v>4</v>
      </c>
      <c r="AJ829">
        <v>8</v>
      </c>
      <c r="AK829">
        <v>1</v>
      </c>
      <c r="AL829">
        <v>0</v>
      </c>
      <c r="AM829">
        <v>4</v>
      </c>
      <c r="AN829">
        <v>0</v>
      </c>
      <c r="AO829">
        <v>0</v>
      </c>
      <c r="AP829">
        <v>0</v>
      </c>
      <c r="AQ829">
        <v>4</v>
      </c>
      <c r="AR829">
        <v>0</v>
      </c>
      <c r="AS829">
        <v>0</v>
      </c>
      <c r="AT829">
        <v>30</v>
      </c>
      <c r="AU829" s="11">
        <v>45729</v>
      </c>
      <c r="AV829">
        <v>48</v>
      </c>
      <c r="AW829" s="12">
        <v>12.684027777777779</v>
      </c>
      <c r="AX829" s="13">
        <v>0.48819444444444443</v>
      </c>
      <c r="AY829">
        <v>1</v>
      </c>
      <c r="AZ829">
        <v>7</v>
      </c>
      <c r="BA829" s="11">
        <v>45789</v>
      </c>
      <c r="BB829">
        <v>28</v>
      </c>
      <c r="BC829">
        <v>61</v>
      </c>
      <c r="BD829">
        <v>7</v>
      </c>
      <c r="BE829">
        <v>8</v>
      </c>
      <c r="BH829" t="s">
        <v>741</v>
      </c>
      <c r="BI829">
        <v>22</v>
      </c>
      <c r="BJ829" t="s">
        <v>104</v>
      </c>
      <c r="BK829" t="s">
        <v>126</v>
      </c>
      <c r="BL829">
        <v>37</v>
      </c>
      <c r="BM829">
        <v>0</v>
      </c>
      <c r="BN829">
        <v>5</v>
      </c>
      <c r="BO829">
        <v>5</v>
      </c>
      <c r="BP829">
        <v>-12</v>
      </c>
      <c r="BQ829">
        <v>47</v>
      </c>
      <c r="BR829">
        <v>3</v>
      </c>
      <c r="BS829">
        <v>0</v>
      </c>
      <c r="BT829">
        <v>0</v>
      </c>
      <c r="BU829">
        <v>0</v>
      </c>
      <c r="BV829">
        <v>5</v>
      </c>
      <c r="BW829">
        <v>0</v>
      </c>
      <c r="BX829">
        <v>0</v>
      </c>
      <c r="BY829">
        <v>31</v>
      </c>
      <c r="BZ829" t="s">
        <v>132</v>
      </c>
      <c r="CA829">
        <v>77</v>
      </c>
      <c r="CB829" s="12">
        <v>24.981944444444448</v>
      </c>
      <c r="CC829" s="13">
        <v>0.67499999999999993</v>
      </c>
      <c r="CD829">
        <v>0</v>
      </c>
      <c r="CE829">
        <v>0</v>
      </c>
      <c r="CG829">
        <v>48</v>
      </c>
      <c r="CH829">
        <v>105</v>
      </c>
      <c r="CI829">
        <v>6</v>
      </c>
      <c r="CJ829">
        <v>14</v>
      </c>
    </row>
    <row r="830" spans="28:89" x14ac:dyDescent="0.3">
      <c r="AB830">
        <v>590</v>
      </c>
      <c r="AC830" t="s">
        <v>927</v>
      </c>
      <c r="AD830">
        <v>29</v>
      </c>
      <c r="AE830" t="s">
        <v>184</v>
      </c>
      <c r="AF830" t="s">
        <v>109</v>
      </c>
      <c r="AG830">
        <v>50</v>
      </c>
      <c r="AH830">
        <v>3</v>
      </c>
      <c r="AI830">
        <v>5</v>
      </c>
      <c r="AJ830">
        <v>8</v>
      </c>
      <c r="AK830">
        <v>-12</v>
      </c>
      <c r="AL830">
        <v>6</v>
      </c>
      <c r="AM830">
        <v>3</v>
      </c>
      <c r="AN830">
        <v>0</v>
      </c>
      <c r="AO830">
        <v>0</v>
      </c>
      <c r="AP830">
        <v>0</v>
      </c>
      <c r="AQ830">
        <v>5</v>
      </c>
      <c r="AR830">
        <v>0</v>
      </c>
      <c r="AS830">
        <v>0</v>
      </c>
      <c r="AT830">
        <v>57</v>
      </c>
      <c r="AU830" s="11">
        <v>45721</v>
      </c>
      <c r="AV830">
        <v>119</v>
      </c>
      <c r="AW830" s="12">
        <v>23.329861111111111</v>
      </c>
      <c r="AX830" s="13">
        <v>0.46666666666666662</v>
      </c>
      <c r="AY830">
        <v>39</v>
      </c>
      <c r="AZ830">
        <v>51</v>
      </c>
      <c r="BA830" s="11" t="s">
        <v>875</v>
      </c>
      <c r="BB830">
        <v>44</v>
      </c>
      <c r="BC830">
        <v>65</v>
      </c>
      <c r="BD830">
        <v>16</v>
      </c>
      <c r="BE830">
        <v>23</v>
      </c>
      <c r="BH830" t="s">
        <v>948</v>
      </c>
      <c r="BI830">
        <v>31</v>
      </c>
      <c r="BJ830" t="s">
        <v>310</v>
      </c>
      <c r="BK830" t="s">
        <v>126</v>
      </c>
      <c r="BL830">
        <v>41</v>
      </c>
      <c r="BM830">
        <v>0</v>
      </c>
      <c r="BN830">
        <v>5</v>
      </c>
      <c r="BO830">
        <v>5</v>
      </c>
      <c r="BP830">
        <v>0</v>
      </c>
      <c r="BQ830">
        <v>6</v>
      </c>
      <c r="BR830">
        <v>1</v>
      </c>
      <c r="BS830">
        <v>0</v>
      </c>
      <c r="BT830">
        <v>0</v>
      </c>
      <c r="BU830">
        <v>0</v>
      </c>
      <c r="BV830">
        <v>5</v>
      </c>
      <c r="BW830">
        <v>0</v>
      </c>
      <c r="BX830">
        <v>0</v>
      </c>
      <c r="BY830">
        <v>36</v>
      </c>
      <c r="BZ830" t="s">
        <v>132</v>
      </c>
      <c r="CA830">
        <v>107</v>
      </c>
      <c r="CB830" s="12">
        <v>32.056249999999999</v>
      </c>
      <c r="CC830" s="13">
        <v>0.78194444444444444</v>
      </c>
      <c r="CD830">
        <v>0</v>
      </c>
      <c r="CE830">
        <v>0</v>
      </c>
      <c r="CG830">
        <v>106</v>
      </c>
      <c r="CH830">
        <v>70</v>
      </c>
      <c r="CI830">
        <v>7</v>
      </c>
      <c r="CJ830">
        <v>35</v>
      </c>
    </row>
    <row r="831" spans="28:89" x14ac:dyDescent="0.3">
      <c r="AB831">
        <v>591</v>
      </c>
      <c r="AC831" t="s">
        <v>929</v>
      </c>
      <c r="AD831">
        <v>34</v>
      </c>
      <c r="AE831" t="s">
        <v>246</v>
      </c>
      <c r="AF831" t="s">
        <v>126</v>
      </c>
      <c r="AG831">
        <v>51</v>
      </c>
      <c r="AH831">
        <v>2</v>
      </c>
      <c r="AI831">
        <v>6</v>
      </c>
      <c r="AJ831">
        <v>8</v>
      </c>
      <c r="AK831">
        <v>-6</v>
      </c>
      <c r="AL831">
        <v>28</v>
      </c>
      <c r="AM831">
        <v>2</v>
      </c>
      <c r="AN831">
        <v>0</v>
      </c>
      <c r="AO831">
        <v>0</v>
      </c>
      <c r="AP831">
        <v>0</v>
      </c>
      <c r="AQ831">
        <v>6</v>
      </c>
      <c r="AR831">
        <v>0</v>
      </c>
      <c r="AS831">
        <v>0</v>
      </c>
      <c r="AT831">
        <v>51</v>
      </c>
      <c r="AU831" s="11">
        <v>45903</v>
      </c>
      <c r="AV831">
        <v>141</v>
      </c>
      <c r="AW831" s="12">
        <v>36.036111111111111</v>
      </c>
      <c r="AX831" s="13">
        <v>0.70624999999999993</v>
      </c>
      <c r="AY831">
        <v>0</v>
      </c>
      <c r="AZ831">
        <v>0</v>
      </c>
      <c r="BB831">
        <v>76</v>
      </c>
      <c r="BC831">
        <v>37</v>
      </c>
      <c r="BD831">
        <v>11</v>
      </c>
      <c r="BE831">
        <v>52</v>
      </c>
      <c r="BH831" t="s">
        <v>1635</v>
      </c>
      <c r="BI831">
        <v>25</v>
      </c>
      <c r="BJ831" t="s">
        <v>160</v>
      </c>
      <c r="BK831" t="s">
        <v>198</v>
      </c>
      <c r="BL831">
        <v>31</v>
      </c>
      <c r="BM831">
        <v>1</v>
      </c>
      <c r="BN831">
        <v>4</v>
      </c>
      <c r="BO831">
        <v>5</v>
      </c>
      <c r="BP831">
        <v>0</v>
      </c>
      <c r="BQ831">
        <v>0</v>
      </c>
      <c r="BR831">
        <v>0</v>
      </c>
      <c r="BS831">
        <v>0</v>
      </c>
      <c r="BT831">
        <v>0</v>
      </c>
      <c r="BU831">
        <v>0</v>
      </c>
      <c r="BV831">
        <v>4</v>
      </c>
      <c r="BW831">
        <v>0</v>
      </c>
      <c r="BX831">
        <v>0</v>
      </c>
      <c r="BY831">
        <v>21</v>
      </c>
      <c r="BZ831" s="11">
        <v>45873</v>
      </c>
      <c r="CA831">
        <v>41</v>
      </c>
      <c r="CB831" s="12">
        <v>13.152083333333332</v>
      </c>
      <c r="CC831" s="13">
        <v>0.42430555555555555</v>
      </c>
      <c r="CD831">
        <v>1</v>
      </c>
      <c r="CE831">
        <v>2</v>
      </c>
      <c r="CF831" t="s">
        <v>156</v>
      </c>
      <c r="CG831">
        <v>15</v>
      </c>
      <c r="CH831">
        <v>8</v>
      </c>
      <c r="CI831">
        <v>5</v>
      </c>
      <c r="CJ831">
        <v>4</v>
      </c>
    </row>
    <row r="832" spans="28:89" x14ac:dyDescent="0.3">
      <c r="AB832">
        <v>592</v>
      </c>
      <c r="AC832" t="s">
        <v>930</v>
      </c>
      <c r="AD832">
        <v>22</v>
      </c>
      <c r="AE832" t="s">
        <v>246</v>
      </c>
      <c r="AF832" t="s">
        <v>126</v>
      </c>
      <c r="AG832">
        <v>28</v>
      </c>
      <c r="AH832">
        <v>4</v>
      </c>
      <c r="AI832">
        <v>4</v>
      </c>
      <c r="AJ832">
        <v>8</v>
      </c>
      <c r="AK832">
        <v>-7</v>
      </c>
      <c r="AL832">
        <v>10</v>
      </c>
      <c r="AM832">
        <v>4</v>
      </c>
      <c r="AN832">
        <v>0</v>
      </c>
      <c r="AO832">
        <v>0</v>
      </c>
      <c r="AP832">
        <v>0</v>
      </c>
      <c r="AQ832">
        <v>1</v>
      </c>
      <c r="AR832">
        <v>3</v>
      </c>
      <c r="AS832">
        <v>0</v>
      </c>
      <c r="AT832">
        <v>39</v>
      </c>
      <c r="AU832" s="11">
        <v>45726</v>
      </c>
      <c r="AV832">
        <v>90</v>
      </c>
      <c r="AW832" s="12">
        <v>18.34375</v>
      </c>
      <c r="AX832" s="13">
        <v>0.65486111111111112</v>
      </c>
      <c r="AY832">
        <v>0</v>
      </c>
      <c r="AZ832">
        <v>0</v>
      </c>
      <c r="BB832">
        <v>43</v>
      </c>
      <c r="BC832">
        <v>12</v>
      </c>
      <c r="BD832">
        <v>7</v>
      </c>
      <c r="BE832">
        <v>33</v>
      </c>
      <c r="BH832" t="s">
        <v>542</v>
      </c>
      <c r="BI832">
        <v>34</v>
      </c>
      <c r="BJ832" t="s">
        <v>215</v>
      </c>
      <c r="BK832" t="s">
        <v>126</v>
      </c>
      <c r="BL832">
        <v>16</v>
      </c>
      <c r="BM832">
        <v>0</v>
      </c>
      <c r="BN832">
        <v>5</v>
      </c>
      <c r="BO832">
        <v>5</v>
      </c>
      <c r="BP832">
        <v>-15</v>
      </c>
      <c r="BQ832">
        <v>16</v>
      </c>
      <c r="BR832">
        <v>0</v>
      </c>
      <c r="BS832">
        <v>0</v>
      </c>
      <c r="BT832">
        <v>0</v>
      </c>
      <c r="BU832">
        <v>0</v>
      </c>
      <c r="BV832">
        <v>2</v>
      </c>
      <c r="BW832">
        <v>3</v>
      </c>
      <c r="BX832">
        <v>0</v>
      </c>
      <c r="BY832">
        <v>21</v>
      </c>
      <c r="BZ832" t="s">
        <v>132</v>
      </c>
      <c r="CA832">
        <v>54</v>
      </c>
      <c r="CB832" s="12">
        <v>15.551388888888889</v>
      </c>
      <c r="CC832" s="13">
        <v>0.97222222222222221</v>
      </c>
      <c r="CD832">
        <v>0</v>
      </c>
      <c r="CE832">
        <v>0</v>
      </c>
      <c r="CG832">
        <v>29</v>
      </c>
      <c r="CH832">
        <v>14</v>
      </c>
      <c r="CI832">
        <v>3</v>
      </c>
      <c r="CJ832">
        <v>1</v>
      </c>
    </row>
    <row r="833" spans="28:89" x14ac:dyDescent="0.3">
      <c r="AB833">
        <v>593</v>
      </c>
      <c r="AC833" t="s">
        <v>956</v>
      </c>
      <c r="AD833">
        <v>29</v>
      </c>
      <c r="AE833" t="s">
        <v>108</v>
      </c>
      <c r="AF833" t="s">
        <v>124</v>
      </c>
      <c r="AG833">
        <v>35</v>
      </c>
      <c r="AH833">
        <v>4</v>
      </c>
      <c r="AI833">
        <v>4</v>
      </c>
      <c r="AJ833">
        <v>8</v>
      </c>
      <c r="AK833">
        <v>-1</v>
      </c>
      <c r="AL833">
        <v>48</v>
      </c>
      <c r="AM833">
        <v>4</v>
      </c>
      <c r="AN833">
        <v>0</v>
      </c>
      <c r="AO833">
        <v>0</v>
      </c>
      <c r="AP833">
        <v>1</v>
      </c>
      <c r="AQ833">
        <v>4</v>
      </c>
      <c r="AR833">
        <v>0</v>
      </c>
      <c r="AS833">
        <v>0</v>
      </c>
      <c r="AT833">
        <v>58</v>
      </c>
      <c r="AU833" s="11">
        <v>45906</v>
      </c>
      <c r="AV833">
        <v>116</v>
      </c>
      <c r="AW833" s="12">
        <v>16.284722222222221</v>
      </c>
      <c r="AX833" s="13">
        <v>0.46527777777777773</v>
      </c>
      <c r="AY833">
        <v>3</v>
      </c>
      <c r="AZ833">
        <v>6</v>
      </c>
      <c r="BA833" t="s">
        <v>156</v>
      </c>
      <c r="BB833">
        <v>13</v>
      </c>
      <c r="BC833">
        <v>48</v>
      </c>
      <c r="BD833">
        <v>6</v>
      </c>
      <c r="BE833">
        <v>22</v>
      </c>
      <c r="BH833" t="s">
        <v>1636</v>
      </c>
      <c r="BI833">
        <v>37</v>
      </c>
      <c r="BJ833" t="s">
        <v>186</v>
      </c>
      <c r="BK833" t="s">
        <v>126</v>
      </c>
      <c r="BL833">
        <v>35</v>
      </c>
      <c r="BM833">
        <v>1</v>
      </c>
      <c r="BN833">
        <v>4</v>
      </c>
      <c r="BO833">
        <v>5</v>
      </c>
      <c r="BP833">
        <v>-7</v>
      </c>
      <c r="BQ833">
        <v>35</v>
      </c>
      <c r="BR833">
        <v>0</v>
      </c>
      <c r="BS833">
        <v>0</v>
      </c>
      <c r="BT833">
        <v>0</v>
      </c>
      <c r="BU833">
        <v>0</v>
      </c>
      <c r="BV833">
        <v>4</v>
      </c>
      <c r="BW833">
        <v>0</v>
      </c>
      <c r="BX833">
        <v>0</v>
      </c>
      <c r="BY833">
        <v>20</v>
      </c>
      <c r="BZ833" t="s">
        <v>146</v>
      </c>
      <c r="CA833">
        <v>59</v>
      </c>
      <c r="CB833" s="12">
        <v>20.142361111111111</v>
      </c>
      <c r="CC833" s="13">
        <v>0.5756944444444444</v>
      </c>
      <c r="CD833">
        <v>0</v>
      </c>
      <c r="CE833">
        <v>0</v>
      </c>
      <c r="CG833">
        <v>44</v>
      </c>
      <c r="CH833">
        <v>31</v>
      </c>
      <c r="CI833">
        <v>4</v>
      </c>
      <c r="CJ833">
        <v>9</v>
      </c>
    </row>
    <row r="834" spans="28:89" x14ac:dyDescent="0.3">
      <c r="AB834">
        <v>594</v>
      </c>
      <c r="AC834" t="s">
        <v>931</v>
      </c>
      <c r="AD834">
        <v>33</v>
      </c>
      <c r="AE834" t="s">
        <v>160</v>
      </c>
      <c r="AF834" t="s">
        <v>126</v>
      </c>
      <c r="AG834">
        <v>47</v>
      </c>
      <c r="AH834">
        <v>0</v>
      </c>
      <c r="AI834">
        <v>8</v>
      </c>
      <c r="AJ834">
        <v>8</v>
      </c>
      <c r="AK834">
        <v>-4</v>
      </c>
      <c r="AL834">
        <v>12</v>
      </c>
      <c r="AM834">
        <v>0</v>
      </c>
      <c r="AN834">
        <v>0</v>
      </c>
      <c r="AO834">
        <v>0</v>
      </c>
      <c r="AP834">
        <v>0</v>
      </c>
      <c r="AQ834">
        <v>8</v>
      </c>
      <c r="AR834">
        <v>0</v>
      </c>
      <c r="AS834">
        <v>0</v>
      </c>
      <c r="AT834">
        <v>51</v>
      </c>
      <c r="AU834" s="11" t="s">
        <v>132</v>
      </c>
      <c r="AV834">
        <v>146</v>
      </c>
      <c r="AW834" s="12">
        <v>29.323611111111109</v>
      </c>
      <c r="AX834" s="13">
        <v>0.62361111111111112</v>
      </c>
      <c r="AY834">
        <v>0</v>
      </c>
      <c r="AZ834">
        <v>0</v>
      </c>
      <c r="BB834">
        <v>63</v>
      </c>
      <c r="BC834">
        <v>71</v>
      </c>
      <c r="BD834">
        <v>7</v>
      </c>
      <c r="BE834">
        <v>35</v>
      </c>
      <c r="BH834" t="s">
        <v>1342</v>
      </c>
      <c r="BI834">
        <v>29</v>
      </c>
      <c r="BJ834" t="s">
        <v>123</v>
      </c>
      <c r="BK834" t="s">
        <v>109</v>
      </c>
      <c r="BL834">
        <v>15</v>
      </c>
      <c r="BM834">
        <v>1</v>
      </c>
      <c r="BN834">
        <v>4</v>
      </c>
      <c r="BO834">
        <v>5</v>
      </c>
      <c r="BP834">
        <v>-3</v>
      </c>
      <c r="BQ834">
        <v>0</v>
      </c>
      <c r="BR834">
        <v>1</v>
      </c>
      <c r="BS834">
        <v>0</v>
      </c>
      <c r="BT834">
        <v>0</v>
      </c>
      <c r="BU834">
        <v>1</v>
      </c>
      <c r="BV834">
        <v>4</v>
      </c>
      <c r="BW834">
        <v>0</v>
      </c>
      <c r="BX834">
        <v>0</v>
      </c>
      <c r="BY834">
        <v>12</v>
      </c>
      <c r="BZ834" s="11">
        <v>45724</v>
      </c>
      <c r="CA834">
        <v>28</v>
      </c>
      <c r="CB834" s="12">
        <v>6.3694444444444445</v>
      </c>
      <c r="CC834" s="13">
        <v>0.42430555555555555</v>
      </c>
      <c r="CD834">
        <v>52</v>
      </c>
      <c r="CE834">
        <v>57</v>
      </c>
      <c r="CF834" t="s">
        <v>373</v>
      </c>
      <c r="CG834">
        <v>9</v>
      </c>
      <c r="CH834">
        <v>26</v>
      </c>
      <c r="CI834">
        <v>3</v>
      </c>
      <c r="CJ834">
        <v>4</v>
      </c>
    </row>
    <row r="835" spans="28:89" x14ac:dyDescent="0.3">
      <c r="AB835">
        <v>594</v>
      </c>
      <c r="AC835" t="s">
        <v>931</v>
      </c>
      <c r="AD835">
        <v>33</v>
      </c>
      <c r="AE835" t="s">
        <v>108</v>
      </c>
      <c r="AF835" t="s">
        <v>126</v>
      </c>
      <c r="AG835">
        <v>44</v>
      </c>
      <c r="AH835">
        <v>0</v>
      </c>
      <c r="AI835">
        <v>7</v>
      </c>
      <c r="AJ835">
        <v>7</v>
      </c>
      <c r="AK835">
        <v>-8</v>
      </c>
      <c r="AL835">
        <v>10</v>
      </c>
      <c r="AM835">
        <v>0</v>
      </c>
      <c r="AN835">
        <v>0</v>
      </c>
      <c r="AO835">
        <v>0</v>
      </c>
      <c r="AP835">
        <v>0</v>
      </c>
      <c r="AQ835">
        <v>7</v>
      </c>
      <c r="AR835">
        <v>0</v>
      </c>
      <c r="AS835">
        <v>0</v>
      </c>
      <c r="AT835">
        <v>48</v>
      </c>
      <c r="AU835" s="11" t="s">
        <v>132</v>
      </c>
      <c r="AV835">
        <v>135</v>
      </c>
      <c r="AW835" s="12">
        <v>27.343055555555555</v>
      </c>
      <c r="AX835" s="13">
        <v>0.62152777777777779</v>
      </c>
      <c r="AY835">
        <v>0</v>
      </c>
      <c r="AZ835">
        <v>0</v>
      </c>
      <c r="BB835">
        <v>58</v>
      </c>
      <c r="BC835">
        <v>59</v>
      </c>
      <c r="BD835">
        <v>5</v>
      </c>
      <c r="BE835">
        <v>35</v>
      </c>
      <c r="BH835" t="s">
        <v>419</v>
      </c>
      <c r="BI835">
        <v>20</v>
      </c>
      <c r="BJ835" t="s">
        <v>284</v>
      </c>
      <c r="BK835" t="s">
        <v>109</v>
      </c>
      <c r="BL835">
        <v>8</v>
      </c>
      <c r="BM835">
        <v>4</v>
      </c>
      <c r="BN835">
        <v>1</v>
      </c>
      <c r="BO835">
        <v>5</v>
      </c>
      <c r="BP835">
        <v>5</v>
      </c>
      <c r="BQ835">
        <v>2</v>
      </c>
      <c r="BR835">
        <v>0</v>
      </c>
      <c r="BS835">
        <v>0</v>
      </c>
      <c r="BT835">
        <v>0</v>
      </c>
      <c r="BU835">
        <v>3</v>
      </c>
      <c r="BV835">
        <v>0</v>
      </c>
      <c r="BW835">
        <v>1</v>
      </c>
      <c r="BX835">
        <v>0</v>
      </c>
      <c r="BY835">
        <v>12</v>
      </c>
      <c r="BZ835" t="s">
        <v>156</v>
      </c>
      <c r="CA835">
        <v>28</v>
      </c>
      <c r="CB835" s="12">
        <v>4.5118055555555552</v>
      </c>
      <c r="CC835" s="13">
        <v>0.56388888888888888</v>
      </c>
      <c r="CD835">
        <v>41</v>
      </c>
      <c r="CE835">
        <v>40</v>
      </c>
      <c r="CF835" t="s">
        <v>426</v>
      </c>
      <c r="CG835">
        <v>6</v>
      </c>
      <c r="CH835">
        <v>1</v>
      </c>
      <c r="CI835">
        <v>4</v>
      </c>
      <c r="CJ835">
        <v>5</v>
      </c>
    </row>
    <row r="836" spans="28:89" x14ac:dyDescent="0.3">
      <c r="AB836">
        <v>594</v>
      </c>
      <c r="AC836" t="s">
        <v>931</v>
      </c>
      <c r="AD836">
        <v>33</v>
      </c>
      <c r="AE836" t="s">
        <v>152</v>
      </c>
      <c r="AF836" t="s">
        <v>126</v>
      </c>
      <c r="AG836">
        <v>3</v>
      </c>
      <c r="AH836">
        <v>0</v>
      </c>
      <c r="AI836">
        <v>1</v>
      </c>
      <c r="AJ836">
        <v>1</v>
      </c>
      <c r="AK836">
        <v>4</v>
      </c>
      <c r="AL836">
        <v>2</v>
      </c>
      <c r="AM836">
        <v>0</v>
      </c>
      <c r="AN836">
        <v>0</v>
      </c>
      <c r="AO836">
        <v>0</v>
      </c>
      <c r="AP836">
        <v>0</v>
      </c>
      <c r="AQ836">
        <v>1</v>
      </c>
      <c r="AR836">
        <v>0</v>
      </c>
      <c r="AS836">
        <v>0</v>
      </c>
      <c r="AT836">
        <v>3</v>
      </c>
      <c r="AU836" t="s">
        <v>132</v>
      </c>
      <c r="AV836">
        <v>11</v>
      </c>
      <c r="AW836" s="12">
        <v>1.9805555555555554</v>
      </c>
      <c r="AX836" s="13">
        <v>0.66041666666666665</v>
      </c>
      <c r="AY836">
        <v>0</v>
      </c>
      <c r="AZ836">
        <v>0</v>
      </c>
      <c r="BB836">
        <v>5</v>
      </c>
      <c r="BC836">
        <v>12</v>
      </c>
      <c r="BD836">
        <v>2</v>
      </c>
      <c r="BE836">
        <v>0</v>
      </c>
      <c r="BH836" t="s">
        <v>944</v>
      </c>
      <c r="BI836">
        <v>32</v>
      </c>
      <c r="BJ836" t="s">
        <v>160</v>
      </c>
      <c r="BK836" t="s">
        <v>126</v>
      </c>
      <c r="BL836">
        <v>42</v>
      </c>
      <c r="BM836">
        <v>1</v>
      </c>
      <c r="BN836">
        <v>4</v>
      </c>
      <c r="BO836">
        <v>5</v>
      </c>
      <c r="BP836">
        <v>2</v>
      </c>
      <c r="BQ836">
        <v>14</v>
      </c>
      <c r="BR836">
        <v>1</v>
      </c>
      <c r="BS836">
        <v>0</v>
      </c>
      <c r="BT836">
        <v>0</v>
      </c>
      <c r="BU836">
        <v>0</v>
      </c>
      <c r="BV836">
        <v>4</v>
      </c>
      <c r="BW836">
        <v>0</v>
      </c>
      <c r="BX836">
        <v>0</v>
      </c>
      <c r="BY836">
        <v>19</v>
      </c>
      <c r="BZ836" s="11">
        <v>45721</v>
      </c>
      <c r="CA836">
        <v>66</v>
      </c>
      <c r="CB836" s="12">
        <v>24.316666666666666</v>
      </c>
      <c r="CC836" s="13">
        <v>0.57916666666666672</v>
      </c>
      <c r="CD836">
        <v>0</v>
      </c>
      <c r="CE836">
        <v>0</v>
      </c>
      <c r="CG836">
        <v>47</v>
      </c>
      <c r="CH836">
        <v>48</v>
      </c>
      <c r="CI836">
        <v>2</v>
      </c>
      <c r="CJ836">
        <v>11</v>
      </c>
    </row>
    <row r="837" spans="28:89" x14ac:dyDescent="0.3">
      <c r="AB837">
        <v>595</v>
      </c>
      <c r="AC837" t="s">
        <v>959</v>
      </c>
      <c r="AD837">
        <v>22</v>
      </c>
      <c r="AE837" t="s">
        <v>160</v>
      </c>
      <c r="AF837" t="s">
        <v>126</v>
      </c>
      <c r="AG837">
        <v>27</v>
      </c>
      <c r="AH837">
        <v>2</v>
      </c>
      <c r="AI837">
        <v>6</v>
      </c>
      <c r="AJ837">
        <v>8</v>
      </c>
      <c r="AK837">
        <v>-6</v>
      </c>
      <c r="AL837">
        <v>4</v>
      </c>
      <c r="AM837">
        <v>1</v>
      </c>
      <c r="AN837">
        <v>1</v>
      </c>
      <c r="AO837">
        <v>0</v>
      </c>
      <c r="AP837">
        <v>0</v>
      </c>
      <c r="AQ837">
        <v>6</v>
      </c>
      <c r="AR837">
        <v>0</v>
      </c>
      <c r="AS837">
        <v>0</v>
      </c>
      <c r="AT837">
        <v>27</v>
      </c>
      <c r="AU837" s="11">
        <v>45754</v>
      </c>
      <c r="AV837">
        <v>61</v>
      </c>
      <c r="AW837" s="12">
        <v>17.040277777777778</v>
      </c>
      <c r="AX837" s="13">
        <v>0.63124999999999998</v>
      </c>
      <c r="AY837">
        <v>0</v>
      </c>
      <c r="AZ837">
        <v>0</v>
      </c>
      <c r="BB837">
        <v>38</v>
      </c>
      <c r="BC837">
        <v>31</v>
      </c>
      <c r="BD837">
        <v>3</v>
      </c>
      <c r="BE837">
        <v>27</v>
      </c>
      <c r="BH837" t="s">
        <v>1191</v>
      </c>
      <c r="BI837">
        <v>24</v>
      </c>
      <c r="BJ837" t="s">
        <v>160</v>
      </c>
      <c r="BK837" t="s">
        <v>109</v>
      </c>
      <c r="BL837">
        <v>31</v>
      </c>
      <c r="BM837">
        <v>1</v>
      </c>
      <c r="BN837">
        <v>3</v>
      </c>
      <c r="BO837">
        <v>5</v>
      </c>
      <c r="BP837">
        <v>7</v>
      </c>
      <c r="BQ837">
        <v>6</v>
      </c>
      <c r="BR837">
        <v>1</v>
      </c>
      <c r="BS837">
        <v>0</v>
      </c>
      <c r="BT837">
        <v>1</v>
      </c>
      <c r="BU837">
        <v>0</v>
      </c>
      <c r="BV837">
        <v>3</v>
      </c>
      <c r="BW837">
        <v>0</v>
      </c>
      <c r="BX837">
        <v>0</v>
      </c>
      <c r="BY837">
        <v>31</v>
      </c>
      <c r="BZ837" s="11">
        <v>45691</v>
      </c>
      <c r="CA837">
        <v>56</v>
      </c>
      <c r="CB837" s="12">
        <v>14.272916666666667</v>
      </c>
      <c r="CC837" s="13">
        <v>0.4604166666666667</v>
      </c>
      <c r="CD837">
        <v>20</v>
      </c>
      <c r="CE837">
        <v>28</v>
      </c>
      <c r="CF837" t="s">
        <v>320</v>
      </c>
      <c r="CG837">
        <v>22</v>
      </c>
      <c r="CH837">
        <v>56</v>
      </c>
      <c r="CI837">
        <v>2</v>
      </c>
      <c r="CJ837">
        <v>8</v>
      </c>
    </row>
    <row r="838" spans="28:89" x14ac:dyDescent="0.3">
      <c r="AB838">
        <v>595</v>
      </c>
      <c r="AC838" t="s">
        <v>959</v>
      </c>
      <c r="AD838">
        <v>22</v>
      </c>
      <c r="AE838" t="s">
        <v>152</v>
      </c>
      <c r="AF838" t="s">
        <v>126</v>
      </c>
      <c r="AG838">
        <v>15</v>
      </c>
      <c r="AH838">
        <v>1</v>
      </c>
      <c r="AI838">
        <v>4</v>
      </c>
      <c r="AJ838">
        <v>5</v>
      </c>
      <c r="AK838">
        <v>-3</v>
      </c>
      <c r="AL838">
        <v>2</v>
      </c>
      <c r="AM838">
        <v>1</v>
      </c>
      <c r="AN838">
        <v>0</v>
      </c>
      <c r="AO838">
        <v>0</v>
      </c>
      <c r="AP838">
        <v>0</v>
      </c>
      <c r="AQ838">
        <v>4</v>
      </c>
      <c r="AR838">
        <v>0</v>
      </c>
      <c r="AS838">
        <v>0</v>
      </c>
      <c r="AT838">
        <v>20</v>
      </c>
      <c r="AU838" s="11" t="s">
        <v>146</v>
      </c>
      <c r="AV838">
        <v>35</v>
      </c>
      <c r="AW838" s="12">
        <v>9.4319444444444454</v>
      </c>
      <c r="AX838" s="13">
        <v>0.62847222222222221</v>
      </c>
      <c r="AY838">
        <v>0</v>
      </c>
      <c r="AZ838">
        <v>0</v>
      </c>
      <c r="BB838">
        <v>20</v>
      </c>
      <c r="BC838">
        <v>14</v>
      </c>
      <c r="BD838">
        <v>1</v>
      </c>
      <c r="BE838">
        <v>20</v>
      </c>
      <c r="BJ838" t="s">
        <v>71</v>
      </c>
      <c r="BK838" t="s">
        <v>72</v>
      </c>
      <c r="BL838" t="s">
        <v>73</v>
      </c>
      <c r="BM838" t="s">
        <v>74</v>
      </c>
      <c r="BN838" t="s">
        <v>75</v>
      </c>
      <c r="BO838">
        <v>5</v>
      </c>
      <c r="BP838">
        <v>1</v>
      </c>
      <c r="BQ838">
        <v>0</v>
      </c>
      <c r="BR838">
        <v>4</v>
      </c>
      <c r="BS838">
        <v>0</v>
      </c>
    </row>
    <row r="839" spans="28:89" x14ac:dyDescent="0.3">
      <c r="AB839">
        <v>595</v>
      </c>
      <c r="AC839" t="s">
        <v>959</v>
      </c>
      <c r="AD839">
        <v>22</v>
      </c>
      <c r="AE839" t="s">
        <v>191</v>
      </c>
      <c r="AF839" t="s">
        <v>126</v>
      </c>
      <c r="AG839">
        <v>12</v>
      </c>
      <c r="AH839">
        <v>1</v>
      </c>
      <c r="AI839">
        <v>2</v>
      </c>
      <c r="AJ839">
        <v>3</v>
      </c>
      <c r="AK839">
        <v>-3</v>
      </c>
      <c r="AL839">
        <v>2</v>
      </c>
      <c r="AM839">
        <v>0</v>
      </c>
      <c r="AN839">
        <v>1</v>
      </c>
      <c r="AO839">
        <v>0</v>
      </c>
      <c r="AP839">
        <v>0</v>
      </c>
      <c r="AQ839">
        <v>2</v>
      </c>
      <c r="AR839">
        <v>0</v>
      </c>
      <c r="AS839">
        <v>0</v>
      </c>
      <c r="AT839">
        <v>7</v>
      </c>
      <c r="AU839" s="11">
        <v>45730</v>
      </c>
      <c r="AV839">
        <v>26</v>
      </c>
      <c r="AW839" s="12">
        <v>7.6083333333333334</v>
      </c>
      <c r="AX839" s="13">
        <v>0.63402777777777775</v>
      </c>
      <c r="AY839">
        <v>0</v>
      </c>
      <c r="AZ839">
        <v>0</v>
      </c>
      <c r="BB839">
        <v>18</v>
      </c>
      <c r="BC839">
        <v>17</v>
      </c>
      <c r="BD839">
        <v>2</v>
      </c>
      <c r="BE839">
        <v>7</v>
      </c>
      <c r="BH839" t="s">
        <v>77</v>
      </c>
      <c r="BI839" t="s">
        <v>78</v>
      </c>
      <c r="BJ839" t="s">
        <v>79</v>
      </c>
      <c r="BK839" t="s">
        <v>80</v>
      </c>
      <c r="BL839" t="s">
        <v>3</v>
      </c>
      <c r="BM839" t="s">
        <v>4</v>
      </c>
      <c r="BN839" t="s">
        <v>5</v>
      </c>
      <c r="BO839">
        <v>5</v>
      </c>
      <c r="BP839">
        <v>3</v>
      </c>
      <c r="BQ839">
        <v>30</v>
      </c>
      <c r="BR839">
        <v>1</v>
      </c>
      <c r="BS839">
        <v>0</v>
      </c>
      <c r="BT839" t="s">
        <v>85</v>
      </c>
      <c r="BU839" t="s">
        <v>86</v>
      </c>
      <c r="BV839" t="s">
        <v>87</v>
      </c>
      <c r="BW839" t="s">
        <v>88</v>
      </c>
      <c r="BX839" t="s">
        <v>89</v>
      </c>
      <c r="BY839" t="s">
        <v>90</v>
      </c>
      <c r="BZ839" t="s">
        <v>91</v>
      </c>
      <c r="CA839" t="s">
        <v>92</v>
      </c>
      <c r="CB839" t="s">
        <v>93</v>
      </c>
      <c r="CC839" t="s">
        <v>94</v>
      </c>
      <c r="CD839" t="s">
        <v>95</v>
      </c>
      <c r="CE839" t="s">
        <v>96</v>
      </c>
      <c r="CF839" t="s">
        <v>97</v>
      </c>
      <c r="CG839" t="s">
        <v>98</v>
      </c>
      <c r="CH839" t="s">
        <v>99</v>
      </c>
      <c r="CI839" t="s">
        <v>100</v>
      </c>
      <c r="CJ839" t="s">
        <v>101</v>
      </c>
      <c r="CK839" t="s">
        <v>102</v>
      </c>
    </row>
    <row r="840" spans="28:89" x14ac:dyDescent="0.3">
      <c r="AB840">
        <v>596</v>
      </c>
      <c r="AC840" t="s">
        <v>935</v>
      </c>
      <c r="AD840">
        <v>26</v>
      </c>
      <c r="AE840" t="s">
        <v>265</v>
      </c>
      <c r="AF840" t="s">
        <v>126</v>
      </c>
      <c r="AG840">
        <v>60</v>
      </c>
      <c r="AH840">
        <v>2</v>
      </c>
      <c r="AI840">
        <v>5</v>
      </c>
      <c r="AJ840">
        <v>7</v>
      </c>
      <c r="AK840">
        <v>-2</v>
      </c>
      <c r="AL840">
        <v>8</v>
      </c>
      <c r="AM840">
        <v>2</v>
      </c>
      <c r="AN840">
        <v>0</v>
      </c>
      <c r="AO840">
        <v>0</v>
      </c>
      <c r="AP840">
        <v>0</v>
      </c>
      <c r="AQ840">
        <v>5</v>
      </c>
      <c r="AR840">
        <v>0</v>
      </c>
      <c r="AS840">
        <v>0</v>
      </c>
      <c r="AT840">
        <v>65</v>
      </c>
      <c r="AU840" s="11">
        <v>45660</v>
      </c>
      <c r="AV840">
        <v>163</v>
      </c>
      <c r="AW840" s="12">
        <v>38.129861111111111</v>
      </c>
      <c r="AX840" s="13">
        <v>0.63541666666666663</v>
      </c>
      <c r="AY840">
        <v>0</v>
      </c>
      <c r="AZ840">
        <v>0</v>
      </c>
      <c r="BB840">
        <v>43</v>
      </c>
      <c r="BC840">
        <v>21</v>
      </c>
      <c r="BD840">
        <v>25</v>
      </c>
      <c r="BE840">
        <v>44</v>
      </c>
      <c r="BH840" t="s">
        <v>1637</v>
      </c>
      <c r="BI840">
        <v>26</v>
      </c>
      <c r="BJ840" t="s">
        <v>178</v>
      </c>
      <c r="BK840" t="s">
        <v>126</v>
      </c>
      <c r="BL840">
        <v>24</v>
      </c>
      <c r="BM840">
        <v>1</v>
      </c>
      <c r="BN840">
        <v>3</v>
      </c>
      <c r="BO840">
        <v>4</v>
      </c>
      <c r="BP840">
        <v>-5</v>
      </c>
      <c r="BQ840">
        <v>6</v>
      </c>
      <c r="BR840">
        <v>0</v>
      </c>
      <c r="BS840">
        <v>0</v>
      </c>
      <c r="BT840">
        <v>0</v>
      </c>
      <c r="BU840">
        <v>1</v>
      </c>
      <c r="BV840">
        <v>3</v>
      </c>
      <c r="BW840">
        <v>0</v>
      </c>
      <c r="BX840">
        <v>0</v>
      </c>
      <c r="BY840">
        <v>24</v>
      </c>
      <c r="BZ840" s="11">
        <v>45692</v>
      </c>
      <c r="CA840">
        <v>63</v>
      </c>
      <c r="CB840" s="12">
        <v>14.905555555555557</v>
      </c>
      <c r="CC840" s="13">
        <v>0.62083333333333335</v>
      </c>
      <c r="CD840">
        <v>0</v>
      </c>
      <c r="CE840">
        <v>0</v>
      </c>
      <c r="CG840">
        <v>31</v>
      </c>
      <c r="CH840">
        <v>16</v>
      </c>
      <c r="CI840">
        <v>2</v>
      </c>
      <c r="CJ840">
        <v>9</v>
      </c>
    </row>
    <row r="841" spans="28:89" x14ac:dyDescent="0.3">
      <c r="AB841">
        <v>597</v>
      </c>
      <c r="AC841" t="s">
        <v>936</v>
      </c>
      <c r="AD841">
        <v>27</v>
      </c>
      <c r="AE841" t="s">
        <v>208</v>
      </c>
      <c r="AF841" t="s">
        <v>126</v>
      </c>
      <c r="AG841">
        <v>45</v>
      </c>
      <c r="AH841">
        <v>0</v>
      </c>
      <c r="AI841">
        <v>7</v>
      </c>
      <c r="AJ841">
        <v>7</v>
      </c>
      <c r="AK841">
        <v>-7</v>
      </c>
      <c r="AL841">
        <v>10</v>
      </c>
      <c r="AM841">
        <v>0</v>
      </c>
      <c r="AN841">
        <v>0</v>
      </c>
      <c r="AO841">
        <v>0</v>
      </c>
      <c r="AP841">
        <v>0</v>
      </c>
      <c r="AQ841">
        <v>7</v>
      </c>
      <c r="AR841">
        <v>0</v>
      </c>
      <c r="AS841">
        <v>0</v>
      </c>
      <c r="AT841">
        <v>18</v>
      </c>
      <c r="AU841" t="s">
        <v>132</v>
      </c>
      <c r="AV841">
        <v>50</v>
      </c>
      <c r="AW841" s="13">
        <v>27.011805555555554</v>
      </c>
      <c r="AX841" s="13">
        <v>0.6</v>
      </c>
      <c r="AY841">
        <v>0</v>
      </c>
      <c r="AZ841">
        <v>0</v>
      </c>
      <c r="BB841">
        <v>49</v>
      </c>
      <c r="BC841">
        <v>13</v>
      </c>
      <c r="BD841">
        <v>8</v>
      </c>
      <c r="BE841">
        <v>31</v>
      </c>
      <c r="BH841" t="s">
        <v>1638</v>
      </c>
      <c r="BI841">
        <v>27</v>
      </c>
      <c r="BJ841" t="s">
        <v>186</v>
      </c>
      <c r="BK841" t="s">
        <v>126</v>
      </c>
      <c r="BL841">
        <v>12</v>
      </c>
      <c r="BM841">
        <v>2</v>
      </c>
      <c r="BN841">
        <v>2</v>
      </c>
      <c r="BT841">
        <v>0</v>
      </c>
      <c r="BU841">
        <v>1</v>
      </c>
      <c r="BV841">
        <v>2</v>
      </c>
      <c r="BW841">
        <v>0</v>
      </c>
      <c r="BX841">
        <v>0</v>
      </c>
      <c r="BY841">
        <v>12</v>
      </c>
      <c r="BZ841" s="11">
        <v>45854</v>
      </c>
      <c r="CA841">
        <v>21</v>
      </c>
      <c r="CB841" s="12">
        <v>6.6013888888888888</v>
      </c>
      <c r="CC841" s="13">
        <v>0.54999999999999993</v>
      </c>
      <c r="CD841">
        <v>0</v>
      </c>
      <c r="CE841">
        <v>0</v>
      </c>
      <c r="CG841">
        <v>18</v>
      </c>
      <c r="CH841">
        <v>16</v>
      </c>
      <c r="CI841">
        <v>4</v>
      </c>
      <c r="CJ841">
        <v>2</v>
      </c>
    </row>
    <row r="842" spans="28:89" x14ac:dyDescent="0.3">
      <c r="AB842">
        <v>598</v>
      </c>
      <c r="AC842" t="s">
        <v>937</v>
      </c>
      <c r="AD842">
        <v>22</v>
      </c>
      <c r="AE842" t="s">
        <v>271</v>
      </c>
      <c r="AF842" t="s">
        <v>109</v>
      </c>
      <c r="AG842">
        <v>25</v>
      </c>
      <c r="AH842">
        <v>2</v>
      </c>
      <c r="AI842">
        <v>5</v>
      </c>
      <c r="AJ842">
        <v>7</v>
      </c>
      <c r="AK842">
        <v>-3</v>
      </c>
      <c r="AL842">
        <v>17</v>
      </c>
      <c r="AM842">
        <v>2</v>
      </c>
      <c r="AN842">
        <v>0</v>
      </c>
      <c r="AO842">
        <v>0</v>
      </c>
      <c r="AP842">
        <v>0</v>
      </c>
      <c r="AQ842">
        <v>5</v>
      </c>
      <c r="AR842">
        <v>0</v>
      </c>
      <c r="AS842">
        <v>0</v>
      </c>
      <c r="AT842">
        <v>27</v>
      </c>
      <c r="AU842" s="11">
        <v>45754</v>
      </c>
      <c r="AV842">
        <v>47</v>
      </c>
      <c r="AW842" s="12">
        <v>12.633333333333333</v>
      </c>
      <c r="AX842" s="13">
        <v>0.50555555555555554</v>
      </c>
      <c r="AY842">
        <v>6</v>
      </c>
      <c r="AZ842">
        <v>6</v>
      </c>
      <c r="BA842" t="s">
        <v>106</v>
      </c>
      <c r="BB842">
        <v>12</v>
      </c>
      <c r="BC842">
        <v>86</v>
      </c>
      <c r="BD842">
        <v>13</v>
      </c>
      <c r="BE842">
        <v>12</v>
      </c>
      <c r="BH842" t="s">
        <v>1067</v>
      </c>
      <c r="BI842">
        <v>32</v>
      </c>
      <c r="BJ842" t="s">
        <v>186</v>
      </c>
      <c r="BK842" t="s">
        <v>124</v>
      </c>
      <c r="BL842">
        <v>60</v>
      </c>
      <c r="BM842">
        <v>1</v>
      </c>
      <c r="BN842">
        <v>3</v>
      </c>
      <c r="BO842" t="s">
        <v>81</v>
      </c>
      <c r="BP842" t="s">
        <v>7</v>
      </c>
      <c r="BQ842" t="s">
        <v>82</v>
      </c>
      <c r="BR842" t="s">
        <v>83</v>
      </c>
      <c r="BS842" t="s">
        <v>84</v>
      </c>
      <c r="BT842">
        <v>0</v>
      </c>
      <c r="BU842">
        <v>0</v>
      </c>
      <c r="BV842">
        <v>3</v>
      </c>
      <c r="BW842">
        <v>0</v>
      </c>
      <c r="BX842">
        <v>0</v>
      </c>
      <c r="BY842">
        <v>49</v>
      </c>
      <c r="BZ842" t="s">
        <v>887</v>
      </c>
      <c r="CA842">
        <v>99</v>
      </c>
      <c r="CB842" s="12">
        <v>20.37361111111111</v>
      </c>
      <c r="CC842" s="13">
        <v>0.33958333333333335</v>
      </c>
      <c r="CD842">
        <v>5</v>
      </c>
      <c r="CE842">
        <v>8</v>
      </c>
      <c r="CF842" t="s">
        <v>305</v>
      </c>
      <c r="CG842">
        <v>21</v>
      </c>
      <c r="CH842">
        <v>188</v>
      </c>
      <c r="CI842">
        <v>14</v>
      </c>
      <c r="CJ842">
        <v>5</v>
      </c>
    </row>
    <row r="843" spans="28:89" x14ac:dyDescent="0.3">
      <c r="AB843">
        <v>599</v>
      </c>
      <c r="AC843" t="s">
        <v>938</v>
      </c>
      <c r="AD843">
        <v>34</v>
      </c>
      <c r="AE843" t="s">
        <v>130</v>
      </c>
      <c r="AF843" t="s">
        <v>109</v>
      </c>
      <c r="AG843">
        <v>50</v>
      </c>
      <c r="AH843">
        <v>2</v>
      </c>
      <c r="AI843">
        <v>5</v>
      </c>
      <c r="AJ843">
        <v>7</v>
      </c>
      <c r="AK843">
        <v>-6</v>
      </c>
      <c r="AL843">
        <v>6</v>
      </c>
      <c r="AM843">
        <v>2</v>
      </c>
      <c r="AN843">
        <v>0</v>
      </c>
      <c r="AO843">
        <v>0</v>
      </c>
      <c r="AP843">
        <v>0</v>
      </c>
      <c r="AQ843">
        <v>5</v>
      </c>
      <c r="AR843">
        <v>0</v>
      </c>
      <c r="AS843">
        <v>0</v>
      </c>
      <c r="AT843">
        <v>31</v>
      </c>
      <c r="AU843" s="11">
        <v>45783</v>
      </c>
      <c r="AV843">
        <v>79</v>
      </c>
      <c r="AW843" s="12">
        <v>21.144444444444442</v>
      </c>
      <c r="AX843" s="13">
        <v>0.42291666666666666</v>
      </c>
      <c r="AY843">
        <v>150</v>
      </c>
      <c r="AZ843">
        <v>164</v>
      </c>
      <c r="BA843" t="s">
        <v>486</v>
      </c>
      <c r="BB843">
        <v>22</v>
      </c>
      <c r="BC843">
        <v>49</v>
      </c>
      <c r="BD843">
        <v>10</v>
      </c>
      <c r="BE843">
        <v>27</v>
      </c>
      <c r="BH843" t="s">
        <v>881</v>
      </c>
      <c r="BI843">
        <v>31</v>
      </c>
      <c r="BJ843" t="s">
        <v>115</v>
      </c>
      <c r="BK843" t="s">
        <v>126</v>
      </c>
      <c r="BL843">
        <v>35</v>
      </c>
      <c r="BM843">
        <v>0</v>
      </c>
      <c r="BN843">
        <v>4</v>
      </c>
      <c r="BO843">
        <v>4</v>
      </c>
      <c r="BP843">
        <v>-5</v>
      </c>
      <c r="BQ843">
        <v>10</v>
      </c>
      <c r="BR843">
        <v>1</v>
      </c>
      <c r="BS843">
        <v>0</v>
      </c>
      <c r="BT843">
        <v>0</v>
      </c>
      <c r="BU843">
        <v>0</v>
      </c>
      <c r="BV843">
        <v>4</v>
      </c>
      <c r="BW843">
        <v>0</v>
      </c>
      <c r="BX843">
        <v>0</v>
      </c>
      <c r="BY843">
        <v>22</v>
      </c>
      <c r="BZ843" t="s">
        <v>132</v>
      </c>
      <c r="CA843">
        <v>73</v>
      </c>
      <c r="CB843" s="12">
        <v>25.949305555555554</v>
      </c>
      <c r="CC843" s="13">
        <v>0.7416666666666667</v>
      </c>
      <c r="CD843">
        <v>0</v>
      </c>
      <c r="CE843">
        <v>0</v>
      </c>
      <c r="CG843">
        <v>65</v>
      </c>
      <c r="CH843">
        <v>68</v>
      </c>
      <c r="CI843">
        <v>6</v>
      </c>
      <c r="CJ843">
        <v>11</v>
      </c>
    </row>
    <row r="844" spans="28:89" x14ac:dyDescent="0.3">
      <c r="AB844">
        <v>600</v>
      </c>
      <c r="AC844" t="s">
        <v>939</v>
      </c>
      <c r="AD844">
        <v>27</v>
      </c>
      <c r="AE844" t="s">
        <v>160</v>
      </c>
      <c r="AF844" t="s">
        <v>105</v>
      </c>
      <c r="AG844">
        <v>46</v>
      </c>
      <c r="AH844">
        <v>1</v>
      </c>
      <c r="AI844">
        <v>6</v>
      </c>
      <c r="AJ844">
        <v>7</v>
      </c>
      <c r="AK844">
        <v>-6</v>
      </c>
      <c r="AL844">
        <v>11</v>
      </c>
      <c r="AM844">
        <v>1</v>
      </c>
      <c r="AN844">
        <v>0</v>
      </c>
      <c r="AO844">
        <v>0</v>
      </c>
      <c r="AP844">
        <v>0</v>
      </c>
      <c r="AQ844">
        <v>6</v>
      </c>
      <c r="AR844">
        <v>0</v>
      </c>
      <c r="AS844">
        <v>0</v>
      </c>
      <c r="AT844">
        <v>31</v>
      </c>
      <c r="AU844" s="11">
        <v>45691</v>
      </c>
      <c r="AV844">
        <v>66</v>
      </c>
      <c r="AW844" s="12">
        <v>21.302083333333332</v>
      </c>
      <c r="AX844" s="13">
        <v>0.46319444444444446</v>
      </c>
      <c r="AY844">
        <v>9</v>
      </c>
      <c r="AZ844">
        <v>7</v>
      </c>
      <c r="BA844" t="s">
        <v>940</v>
      </c>
      <c r="BB844">
        <v>19</v>
      </c>
      <c r="BC844">
        <v>93</v>
      </c>
      <c r="BD844">
        <v>4</v>
      </c>
      <c r="BE844">
        <v>15</v>
      </c>
      <c r="BH844" t="s">
        <v>1017</v>
      </c>
      <c r="BI844">
        <v>25</v>
      </c>
      <c r="BJ844" t="s">
        <v>170</v>
      </c>
      <c r="BK844" t="s">
        <v>124</v>
      </c>
      <c r="BL844">
        <v>39</v>
      </c>
      <c r="BM844">
        <v>2</v>
      </c>
      <c r="BN844">
        <v>2</v>
      </c>
      <c r="BO844">
        <v>4</v>
      </c>
      <c r="BP844">
        <v>6</v>
      </c>
      <c r="BQ844">
        <v>0</v>
      </c>
      <c r="BR844">
        <v>2</v>
      </c>
      <c r="BS844">
        <v>0</v>
      </c>
      <c r="BT844">
        <v>0</v>
      </c>
      <c r="BU844">
        <v>0</v>
      </c>
      <c r="BV844">
        <v>2</v>
      </c>
      <c r="BW844">
        <v>0</v>
      </c>
      <c r="BX844">
        <v>0</v>
      </c>
      <c r="BY844">
        <v>29</v>
      </c>
      <c r="BZ844" s="11">
        <v>45906</v>
      </c>
      <c r="CA844">
        <v>55</v>
      </c>
      <c r="CB844" s="12">
        <v>12.075694444444444</v>
      </c>
      <c r="CC844" s="13">
        <v>0.30972222222222223</v>
      </c>
      <c r="CD844">
        <v>0</v>
      </c>
      <c r="CE844">
        <v>0</v>
      </c>
      <c r="CG844">
        <v>14</v>
      </c>
      <c r="CH844">
        <v>82</v>
      </c>
      <c r="CI844">
        <v>1</v>
      </c>
      <c r="CJ844">
        <v>9</v>
      </c>
    </row>
    <row r="845" spans="28:89" x14ac:dyDescent="0.3">
      <c r="AB845">
        <v>600</v>
      </c>
      <c r="AC845" t="s">
        <v>939</v>
      </c>
      <c r="AD845">
        <v>27</v>
      </c>
      <c r="AE845" t="s">
        <v>184</v>
      </c>
      <c r="AF845" t="s">
        <v>105</v>
      </c>
      <c r="AG845">
        <v>45</v>
      </c>
      <c r="AH845">
        <v>1</v>
      </c>
      <c r="AI845">
        <v>6</v>
      </c>
      <c r="AJ845">
        <v>7</v>
      </c>
      <c r="AK845">
        <v>-5</v>
      </c>
      <c r="AL845">
        <v>11</v>
      </c>
      <c r="AM845">
        <v>1</v>
      </c>
      <c r="AN845">
        <v>0</v>
      </c>
      <c r="AO845">
        <v>0</v>
      </c>
      <c r="AP845">
        <v>0</v>
      </c>
      <c r="AQ845">
        <v>6</v>
      </c>
      <c r="AR845">
        <v>0</v>
      </c>
      <c r="AS845">
        <v>0</v>
      </c>
      <c r="AT845">
        <v>31</v>
      </c>
      <c r="AU845" s="11">
        <v>45691</v>
      </c>
      <c r="AV845">
        <v>65</v>
      </c>
      <c r="AW845" s="12">
        <v>20.900000000000002</v>
      </c>
      <c r="AX845" s="13">
        <v>0.46458333333333335</v>
      </c>
      <c r="AY845">
        <v>9</v>
      </c>
      <c r="AZ845">
        <v>7</v>
      </c>
      <c r="BA845" t="s">
        <v>940</v>
      </c>
      <c r="BB845">
        <v>19</v>
      </c>
      <c r="BC845">
        <v>89</v>
      </c>
      <c r="BD845">
        <v>4</v>
      </c>
      <c r="BE845">
        <v>14</v>
      </c>
      <c r="BH845" t="s">
        <v>1128</v>
      </c>
      <c r="BI845">
        <v>29</v>
      </c>
      <c r="BJ845" t="s">
        <v>189</v>
      </c>
      <c r="BK845" t="s">
        <v>109</v>
      </c>
      <c r="BL845">
        <v>24</v>
      </c>
      <c r="BM845">
        <v>2</v>
      </c>
      <c r="BN845">
        <v>2</v>
      </c>
      <c r="BO845">
        <v>4</v>
      </c>
      <c r="BP845">
        <v>-7</v>
      </c>
      <c r="BQ845">
        <v>89</v>
      </c>
      <c r="BR845">
        <v>1</v>
      </c>
      <c r="BS845">
        <v>0</v>
      </c>
      <c r="BT845">
        <v>0</v>
      </c>
      <c r="BU845">
        <v>0</v>
      </c>
      <c r="BV845">
        <v>2</v>
      </c>
      <c r="BW845">
        <v>0</v>
      </c>
      <c r="BX845">
        <v>0</v>
      </c>
      <c r="BY845">
        <v>24</v>
      </c>
      <c r="BZ845" s="11">
        <v>45724</v>
      </c>
      <c r="CA845">
        <v>55</v>
      </c>
      <c r="CB845" s="12">
        <v>11.745138888888889</v>
      </c>
      <c r="CC845" s="13">
        <v>0.48958333333333331</v>
      </c>
      <c r="CD845">
        <v>98</v>
      </c>
      <c r="CE845">
        <v>84</v>
      </c>
      <c r="CF845" t="s">
        <v>402</v>
      </c>
      <c r="CG845">
        <v>8</v>
      </c>
      <c r="CH845">
        <v>49</v>
      </c>
      <c r="CI845">
        <v>10</v>
      </c>
      <c r="CJ845">
        <v>2</v>
      </c>
    </row>
    <row r="846" spans="28:89" x14ac:dyDescent="0.3">
      <c r="AB846">
        <v>600</v>
      </c>
      <c r="AC846" t="s">
        <v>939</v>
      </c>
      <c r="AD846">
        <v>27</v>
      </c>
      <c r="AE846" t="s">
        <v>189</v>
      </c>
      <c r="AF846" t="s">
        <v>105</v>
      </c>
      <c r="AG846">
        <v>1</v>
      </c>
      <c r="AH846">
        <v>0</v>
      </c>
      <c r="AI846">
        <v>0</v>
      </c>
      <c r="AJ846">
        <v>0</v>
      </c>
      <c r="AK846">
        <v>-1</v>
      </c>
      <c r="AL846">
        <v>0</v>
      </c>
      <c r="AM846">
        <v>0</v>
      </c>
      <c r="AN846">
        <v>0</v>
      </c>
      <c r="AO846">
        <v>0</v>
      </c>
      <c r="AP846">
        <v>0</v>
      </c>
      <c r="AQ846">
        <v>0</v>
      </c>
      <c r="AR846">
        <v>0</v>
      </c>
      <c r="AS846">
        <v>0</v>
      </c>
      <c r="AT846">
        <v>0</v>
      </c>
      <c r="AU846" s="11"/>
      <c r="AV846">
        <v>1</v>
      </c>
      <c r="AW846" s="12">
        <v>0.40208333333333335</v>
      </c>
      <c r="AX846" s="13">
        <v>0.40208333333333335</v>
      </c>
      <c r="AY846">
        <v>0</v>
      </c>
      <c r="AZ846">
        <v>0</v>
      </c>
      <c r="BA846" s="11"/>
      <c r="BB846">
        <v>0</v>
      </c>
      <c r="BC846">
        <v>4</v>
      </c>
      <c r="BD846">
        <v>0</v>
      </c>
      <c r="BE846">
        <v>1</v>
      </c>
      <c r="BH846" t="s">
        <v>453</v>
      </c>
      <c r="BI846">
        <v>32</v>
      </c>
      <c r="BJ846" t="s">
        <v>271</v>
      </c>
      <c r="BK846" t="s">
        <v>124</v>
      </c>
      <c r="BL846">
        <v>10</v>
      </c>
      <c r="BM846">
        <v>2</v>
      </c>
      <c r="BN846">
        <v>2</v>
      </c>
      <c r="BO846">
        <v>4</v>
      </c>
      <c r="BP846">
        <v>8</v>
      </c>
      <c r="BQ846">
        <v>17</v>
      </c>
      <c r="BR846">
        <v>0</v>
      </c>
      <c r="BS846">
        <v>0</v>
      </c>
      <c r="BT846">
        <v>0</v>
      </c>
      <c r="BU846">
        <v>1</v>
      </c>
      <c r="BV846">
        <v>1</v>
      </c>
      <c r="BW846">
        <v>1</v>
      </c>
      <c r="BX846">
        <v>0</v>
      </c>
      <c r="BY846">
        <v>20</v>
      </c>
      <c r="BZ846" t="s">
        <v>216</v>
      </c>
      <c r="CA846">
        <v>44</v>
      </c>
      <c r="CB846" s="12">
        <v>6.8041666666666671</v>
      </c>
      <c r="CC846" s="13">
        <v>0.68055555555555547</v>
      </c>
      <c r="CD846">
        <v>6</v>
      </c>
      <c r="CE846">
        <v>3</v>
      </c>
      <c r="CF846" t="s">
        <v>952</v>
      </c>
      <c r="CG846">
        <v>3</v>
      </c>
      <c r="CH846">
        <v>7</v>
      </c>
      <c r="CI846">
        <v>5</v>
      </c>
      <c r="CJ846">
        <v>3</v>
      </c>
    </row>
    <row r="847" spans="28:89" x14ac:dyDescent="0.3">
      <c r="AB847">
        <v>601</v>
      </c>
      <c r="AC847" t="s">
        <v>941</v>
      </c>
      <c r="AD847">
        <v>28</v>
      </c>
      <c r="AE847" t="s">
        <v>123</v>
      </c>
      <c r="AF847" t="s">
        <v>126</v>
      </c>
      <c r="AG847">
        <v>38</v>
      </c>
      <c r="AH847">
        <v>0</v>
      </c>
      <c r="AI847">
        <v>7</v>
      </c>
      <c r="AJ847">
        <v>7</v>
      </c>
      <c r="AK847">
        <v>-10</v>
      </c>
      <c r="AL847">
        <v>6</v>
      </c>
      <c r="AM847">
        <v>0</v>
      </c>
      <c r="AN847">
        <v>0</v>
      </c>
      <c r="AO847">
        <v>0</v>
      </c>
      <c r="AP847">
        <v>0</v>
      </c>
      <c r="AQ847">
        <v>7</v>
      </c>
      <c r="AR847">
        <v>0</v>
      </c>
      <c r="AS847">
        <v>0</v>
      </c>
      <c r="AT847">
        <v>38</v>
      </c>
      <c r="AU847" s="11" t="s">
        <v>132</v>
      </c>
      <c r="AV847">
        <v>103</v>
      </c>
      <c r="AW847" s="12">
        <v>25.069444444444443</v>
      </c>
      <c r="AX847" s="13">
        <v>0.65972222222222221</v>
      </c>
      <c r="AY847">
        <v>0</v>
      </c>
      <c r="AZ847">
        <v>0</v>
      </c>
      <c r="BB847">
        <v>54</v>
      </c>
      <c r="BC847">
        <v>48</v>
      </c>
      <c r="BD847">
        <v>3</v>
      </c>
      <c r="BE847">
        <v>35</v>
      </c>
      <c r="BH847" t="s">
        <v>973</v>
      </c>
      <c r="BI847">
        <v>26</v>
      </c>
      <c r="BJ847" t="s">
        <v>134</v>
      </c>
      <c r="BK847" t="s">
        <v>109</v>
      </c>
      <c r="BL847">
        <v>45</v>
      </c>
      <c r="BM847">
        <v>0</v>
      </c>
      <c r="BN847">
        <v>4</v>
      </c>
      <c r="BO847">
        <v>4</v>
      </c>
      <c r="BP847">
        <v>0</v>
      </c>
      <c r="BQ847">
        <v>104</v>
      </c>
      <c r="BR847">
        <v>2</v>
      </c>
      <c r="BS847">
        <v>0</v>
      </c>
      <c r="BT847">
        <v>0</v>
      </c>
      <c r="BU847">
        <v>0</v>
      </c>
      <c r="BV847">
        <v>4</v>
      </c>
      <c r="BW847">
        <v>0</v>
      </c>
      <c r="BX847">
        <v>0</v>
      </c>
      <c r="BY847">
        <v>37</v>
      </c>
      <c r="BZ847" t="s">
        <v>132</v>
      </c>
      <c r="CA847">
        <v>68</v>
      </c>
      <c r="CB847" s="12">
        <v>15.390277777777778</v>
      </c>
      <c r="CC847" s="13">
        <v>0.34166666666666662</v>
      </c>
      <c r="CD847">
        <v>2</v>
      </c>
      <c r="CE847">
        <v>0</v>
      </c>
      <c r="CF847" t="s">
        <v>545</v>
      </c>
      <c r="CG847">
        <v>13</v>
      </c>
      <c r="CH847">
        <v>74</v>
      </c>
      <c r="CI847">
        <v>9</v>
      </c>
      <c r="CJ847">
        <v>9</v>
      </c>
    </row>
    <row r="848" spans="28:89" x14ac:dyDescent="0.3">
      <c r="AB848">
        <v>602</v>
      </c>
      <c r="AC848" t="s">
        <v>942</v>
      </c>
      <c r="AD848">
        <v>26</v>
      </c>
      <c r="AE848" t="s">
        <v>178</v>
      </c>
      <c r="AF848" t="s">
        <v>198</v>
      </c>
      <c r="AG848">
        <v>22</v>
      </c>
      <c r="AH848">
        <v>4</v>
      </c>
      <c r="AI848">
        <v>3</v>
      </c>
      <c r="AJ848">
        <v>7</v>
      </c>
      <c r="AK848">
        <v>6</v>
      </c>
      <c r="AL848">
        <v>6</v>
      </c>
      <c r="AM848">
        <v>4</v>
      </c>
      <c r="AN848">
        <v>0</v>
      </c>
      <c r="AO848">
        <v>0</v>
      </c>
      <c r="AP848">
        <v>1</v>
      </c>
      <c r="AQ848">
        <v>2</v>
      </c>
      <c r="AR848">
        <v>1</v>
      </c>
      <c r="AS848">
        <v>0</v>
      </c>
      <c r="AT848">
        <v>21</v>
      </c>
      <c r="AU848" s="11" t="s">
        <v>223</v>
      </c>
      <c r="AV848">
        <v>39</v>
      </c>
      <c r="AW848" s="12">
        <v>9.7430555555555554</v>
      </c>
      <c r="AX848" s="13">
        <v>0.44305555555555554</v>
      </c>
      <c r="AY848">
        <v>0</v>
      </c>
      <c r="AZ848">
        <v>1</v>
      </c>
      <c r="BA848" t="s">
        <v>132</v>
      </c>
      <c r="BB848">
        <v>12</v>
      </c>
      <c r="BC848">
        <v>10</v>
      </c>
      <c r="BD848">
        <v>5</v>
      </c>
      <c r="BE848">
        <v>9</v>
      </c>
      <c r="BH848" t="s">
        <v>1022</v>
      </c>
      <c r="BI848">
        <v>29</v>
      </c>
      <c r="BJ848" t="s">
        <v>317</v>
      </c>
      <c r="BK848" t="s">
        <v>124</v>
      </c>
      <c r="BL848">
        <v>68</v>
      </c>
      <c r="BM848">
        <v>1</v>
      </c>
      <c r="BN848">
        <v>3</v>
      </c>
      <c r="BO848">
        <v>4</v>
      </c>
      <c r="BP848">
        <v>-7</v>
      </c>
      <c r="BQ848">
        <v>6</v>
      </c>
      <c r="BR848">
        <v>2</v>
      </c>
      <c r="BS848">
        <v>0</v>
      </c>
      <c r="BT848">
        <v>0</v>
      </c>
      <c r="BU848">
        <v>0</v>
      </c>
      <c r="BV848">
        <v>3</v>
      </c>
      <c r="BW848">
        <v>0</v>
      </c>
      <c r="BX848">
        <v>0</v>
      </c>
      <c r="BY848">
        <v>44</v>
      </c>
      <c r="BZ848" s="11">
        <v>45718</v>
      </c>
      <c r="CA848">
        <v>77</v>
      </c>
      <c r="CB848" s="12">
        <v>23.224999999999998</v>
      </c>
      <c r="CC848" s="13">
        <v>0.34166666666666662</v>
      </c>
      <c r="CD848">
        <v>3</v>
      </c>
      <c r="CE848">
        <v>3</v>
      </c>
      <c r="CF848" t="s">
        <v>106</v>
      </c>
      <c r="CG848">
        <v>27</v>
      </c>
      <c r="CH848">
        <v>139</v>
      </c>
      <c r="CI848">
        <v>12</v>
      </c>
      <c r="CJ848">
        <v>11</v>
      </c>
    </row>
    <row r="849" spans="28:89" x14ac:dyDescent="0.3">
      <c r="AB849">
        <v>603</v>
      </c>
      <c r="AC849" t="s">
        <v>943</v>
      </c>
      <c r="AD849">
        <v>35</v>
      </c>
      <c r="AE849" t="s">
        <v>104</v>
      </c>
      <c r="AF849" t="s">
        <v>109</v>
      </c>
      <c r="AG849">
        <v>76</v>
      </c>
      <c r="AH849">
        <v>4</v>
      </c>
      <c r="AI849">
        <v>3</v>
      </c>
      <c r="AJ849">
        <v>7</v>
      </c>
      <c r="AK849">
        <v>-9</v>
      </c>
      <c r="AL849">
        <v>10</v>
      </c>
      <c r="AM849">
        <v>3</v>
      </c>
      <c r="AN849">
        <v>0</v>
      </c>
      <c r="AO849">
        <v>1</v>
      </c>
      <c r="AP849">
        <v>0</v>
      </c>
      <c r="AQ849">
        <v>2</v>
      </c>
      <c r="AR849">
        <v>0</v>
      </c>
      <c r="AS849">
        <v>1</v>
      </c>
      <c r="AT849">
        <v>51</v>
      </c>
      <c r="AU849" s="11">
        <v>45876</v>
      </c>
      <c r="AV849">
        <v>96</v>
      </c>
      <c r="AW849" s="12">
        <v>34.492361111111116</v>
      </c>
      <c r="AX849" s="13">
        <v>0.45416666666666666</v>
      </c>
      <c r="AY849">
        <v>500</v>
      </c>
      <c r="AZ849">
        <v>378</v>
      </c>
      <c r="BA849" t="s">
        <v>135</v>
      </c>
      <c r="BB849">
        <v>58</v>
      </c>
      <c r="BC849">
        <v>105</v>
      </c>
      <c r="BD849">
        <v>6</v>
      </c>
      <c r="BE849">
        <v>19</v>
      </c>
      <c r="BH849" t="s">
        <v>890</v>
      </c>
      <c r="BI849">
        <v>21</v>
      </c>
      <c r="BJ849" t="s">
        <v>215</v>
      </c>
      <c r="BK849" t="s">
        <v>109</v>
      </c>
      <c r="BL849">
        <v>16</v>
      </c>
      <c r="BM849">
        <v>1</v>
      </c>
      <c r="BN849">
        <v>3</v>
      </c>
      <c r="BO849">
        <v>4</v>
      </c>
      <c r="BP849">
        <v>-3</v>
      </c>
      <c r="BQ849">
        <v>4</v>
      </c>
      <c r="BR849">
        <v>2</v>
      </c>
      <c r="BS849">
        <v>0</v>
      </c>
      <c r="BT849">
        <v>0</v>
      </c>
      <c r="BU849">
        <v>0</v>
      </c>
      <c r="BV849">
        <v>3</v>
      </c>
      <c r="BW849">
        <v>0</v>
      </c>
      <c r="BX849">
        <v>0</v>
      </c>
      <c r="BY849">
        <v>6</v>
      </c>
      <c r="BZ849" s="11">
        <v>45854</v>
      </c>
      <c r="CA849">
        <v>21</v>
      </c>
      <c r="CB849" s="12">
        <v>8.7402777777777789</v>
      </c>
      <c r="CC849" s="13">
        <v>0.54652777777777783</v>
      </c>
      <c r="CD849">
        <v>49</v>
      </c>
      <c r="CE849">
        <v>54</v>
      </c>
      <c r="CF849" t="s">
        <v>448</v>
      </c>
      <c r="CG849">
        <v>9</v>
      </c>
      <c r="CH849">
        <v>16</v>
      </c>
      <c r="CI849">
        <v>7</v>
      </c>
      <c r="CJ849">
        <v>4</v>
      </c>
    </row>
    <row r="850" spans="28:89" x14ac:dyDescent="0.3">
      <c r="AB850">
        <v>604</v>
      </c>
      <c r="AC850" t="s">
        <v>944</v>
      </c>
      <c r="AD850">
        <v>33</v>
      </c>
      <c r="AE850" t="s">
        <v>265</v>
      </c>
      <c r="AF850" t="s">
        <v>126</v>
      </c>
      <c r="AG850">
        <v>49</v>
      </c>
      <c r="AH850">
        <v>2</v>
      </c>
      <c r="AI850">
        <v>5</v>
      </c>
      <c r="AJ850">
        <v>7</v>
      </c>
      <c r="AK850">
        <v>9</v>
      </c>
      <c r="AL850">
        <v>21</v>
      </c>
      <c r="AM850">
        <v>2</v>
      </c>
      <c r="AN850">
        <v>0</v>
      </c>
      <c r="AO850">
        <v>0</v>
      </c>
      <c r="AP850">
        <v>1</v>
      </c>
      <c r="AQ850">
        <v>5</v>
      </c>
      <c r="AR850">
        <v>0</v>
      </c>
      <c r="AS850">
        <v>0</v>
      </c>
      <c r="AT850">
        <v>39</v>
      </c>
      <c r="AU850" s="11">
        <v>45662</v>
      </c>
      <c r="AV850">
        <v>122</v>
      </c>
      <c r="AW850" s="12">
        <v>37.414583333333333</v>
      </c>
      <c r="AX850" s="13">
        <v>0.76388888888888884</v>
      </c>
      <c r="AY850">
        <v>0</v>
      </c>
      <c r="AZ850">
        <v>0</v>
      </c>
      <c r="BB850">
        <v>80</v>
      </c>
      <c r="BC850">
        <v>54</v>
      </c>
      <c r="BD850">
        <v>7</v>
      </c>
      <c r="BE850">
        <v>57</v>
      </c>
      <c r="BH850" t="s">
        <v>958</v>
      </c>
      <c r="BI850">
        <v>22</v>
      </c>
      <c r="BJ850" t="s">
        <v>1456</v>
      </c>
      <c r="BK850" t="s">
        <v>126</v>
      </c>
      <c r="BL850">
        <v>5</v>
      </c>
      <c r="BM850">
        <v>1</v>
      </c>
      <c r="BN850">
        <v>3</v>
      </c>
      <c r="BO850">
        <v>4</v>
      </c>
      <c r="BP850">
        <v>-4</v>
      </c>
      <c r="BQ850">
        <v>21</v>
      </c>
      <c r="BR850">
        <v>0</v>
      </c>
      <c r="BS850">
        <v>0</v>
      </c>
      <c r="BT850">
        <v>0</v>
      </c>
      <c r="BU850">
        <v>0</v>
      </c>
      <c r="BV850">
        <v>3</v>
      </c>
      <c r="BW850">
        <v>0</v>
      </c>
      <c r="BX850">
        <v>0</v>
      </c>
      <c r="BY850">
        <v>5</v>
      </c>
      <c r="BZ850" t="s">
        <v>268</v>
      </c>
      <c r="CA850">
        <v>10</v>
      </c>
      <c r="CB850" s="12">
        <v>2.598611111111111</v>
      </c>
      <c r="CC850" s="13">
        <v>0.51944444444444449</v>
      </c>
      <c r="CD850">
        <v>0</v>
      </c>
      <c r="CE850">
        <v>0</v>
      </c>
      <c r="CG850">
        <v>6</v>
      </c>
      <c r="CH850">
        <v>4</v>
      </c>
      <c r="CI850">
        <v>1</v>
      </c>
      <c r="CJ850">
        <v>0</v>
      </c>
    </row>
    <row r="851" spans="28:89" x14ac:dyDescent="0.3">
      <c r="AB851">
        <v>605</v>
      </c>
      <c r="AC851" t="s">
        <v>945</v>
      </c>
      <c r="AD851">
        <v>25</v>
      </c>
      <c r="AE851" t="s">
        <v>246</v>
      </c>
      <c r="AF851" t="s">
        <v>109</v>
      </c>
      <c r="AG851">
        <v>35</v>
      </c>
      <c r="AH851">
        <v>1</v>
      </c>
      <c r="AI851">
        <v>6</v>
      </c>
      <c r="AJ851">
        <v>7</v>
      </c>
      <c r="AK851">
        <v>-6</v>
      </c>
      <c r="AL851">
        <v>27</v>
      </c>
      <c r="AM851">
        <v>1</v>
      </c>
      <c r="AN851">
        <v>0</v>
      </c>
      <c r="AO851">
        <v>0</v>
      </c>
      <c r="AP851">
        <v>0</v>
      </c>
      <c r="AQ851">
        <v>5</v>
      </c>
      <c r="AR851">
        <v>1</v>
      </c>
      <c r="AS851">
        <v>0</v>
      </c>
      <c r="AT851">
        <v>28</v>
      </c>
      <c r="AU851" s="11">
        <v>45811</v>
      </c>
      <c r="AV851">
        <v>52</v>
      </c>
      <c r="AW851" s="12">
        <v>15.57013888888889</v>
      </c>
      <c r="AX851" s="13">
        <v>0.44513888888888892</v>
      </c>
      <c r="AY851">
        <v>4</v>
      </c>
      <c r="AZ851">
        <v>9</v>
      </c>
      <c r="BA851" s="11">
        <v>45899</v>
      </c>
      <c r="BB851">
        <v>17</v>
      </c>
      <c r="BC851">
        <v>111</v>
      </c>
      <c r="BD851">
        <v>5</v>
      </c>
      <c r="BE851">
        <v>27</v>
      </c>
      <c r="BH851" t="s">
        <v>1269</v>
      </c>
      <c r="BI851">
        <v>27</v>
      </c>
      <c r="BJ851" t="s">
        <v>160</v>
      </c>
      <c r="BK851" t="s">
        <v>126</v>
      </c>
      <c r="BL851">
        <v>40</v>
      </c>
      <c r="BM851">
        <v>0</v>
      </c>
      <c r="BN851">
        <v>4</v>
      </c>
      <c r="BO851">
        <v>4</v>
      </c>
      <c r="BP851">
        <v>-12</v>
      </c>
      <c r="BQ851">
        <v>117</v>
      </c>
      <c r="BR851">
        <v>1</v>
      </c>
      <c r="BS851">
        <v>0</v>
      </c>
      <c r="BT851">
        <v>0</v>
      </c>
      <c r="BU851">
        <v>0</v>
      </c>
      <c r="BV851">
        <v>4</v>
      </c>
      <c r="BW851">
        <v>0</v>
      </c>
      <c r="BX851">
        <v>0</v>
      </c>
      <c r="BY851">
        <v>19</v>
      </c>
      <c r="BZ851" t="s">
        <v>132</v>
      </c>
      <c r="CA851">
        <v>63</v>
      </c>
      <c r="CB851" s="12">
        <v>24.662499999999998</v>
      </c>
      <c r="CC851" s="13">
        <v>0.6166666666666667</v>
      </c>
      <c r="CD851">
        <v>0</v>
      </c>
      <c r="CE851">
        <v>0</v>
      </c>
      <c r="CG851">
        <v>58</v>
      </c>
      <c r="CH851">
        <v>76</v>
      </c>
      <c r="CI851">
        <v>4</v>
      </c>
      <c r="CJ851">
        <v>23</v>
      </c>
    </row>
    <row r="852" spans="28:89" x14ac:dyDescent="0.3">
      <c r="AB852">
        <v>606</v>
      </c>
      <c r="AC852" t="s">
        <v>946</v>
      </c>
      <c r="AD852">
        <v>31</v>
      </c>
      <c r="AE852" t="s">
        <v>115</v>
      </c>
      <c r="AF852" t="s">
        <v>126</v>
      </c>
      <c r="AG852">
        <v>17</v>
      </c>
      <c r="AH852">
        <v>3</v>
      </c>
      <c r="AI852">
        <v>4</v>
      </c>
      <c r="AJ852">
        <v>7</v>
      </c>
      <c r="AK852">
        <v>-4</v>
      </c>
      <c r="AL852">
        <v>4</v>
      </c>
      <c r="AM852">
        <v>3</v>
      </c>
      <c r="AN852">
        <v>0</v>
      </c>
      <c r="AO852">
        <v>0</v>
      </c>
      <c r="AP852">
        <v>1</v>
      </c>
      <c r="AQ852">
        <v>3</v>
      </c>
      <c r="AR852">
        <v>1</v>
      </c>
      <c r="AS852">
        <v>0</v>
      </c>
      <c r="AT852">
        <v>35</v>
      </c>
      <c r="AU852" s="11">
        <v>45816</v>
      </c>
      <c r="AV852">
        <v>81</v>
      </c>
      <c r="AW852" s="12">
        <v>14.772916666666667</v>
      </c>
      <c r="AX852" s="13">
        <v>0.86875000000000002</v>
      </c>
      <c r="AY852">
        <v>0</v>
      </c>
      <c r="AZ852">
        <v>0</v>
      </c>
      <c r="BB852">
        <v>17</v>
      </c>
      <c r="BC852">
        <v>5</v>
      </c>
      <c r="BD852">
        <v>14</v>
      </c>
      <c r="BE852">
        <v>30</v>
      </c>
      <c r="BH852" t="s">
        <v>1281</v>
      </c>
      <c r="BI852">
        <v>20</v>
      </c>
      <c r="BJ852" t="s">
        <v>189</v>
      </c>
      <c r="BK852" t="s">
        <v>124</v>
      </c>
      <c r="BL852">
        <v>11</v>
      </c>
      <c r="BM852">
        <v>2</v>
      </c>
      <c r="BN852">
        <v>2</v>
      </c>
      <c r="BO852">
        <v>4</v>
      </c>
      <c r="BP852">
        <v>-3</v>
      </c>
      <c r="BQ852">
        <v>6</v>
      </c>
      <c r="BR852">
        <v>0</v>
      </c>
      <c r="BS852">
        <v>1</v>
      </c>
      <c r="BT852">
        <v>0</v>
      </c>
      <c r="BU852">
        <v>0</v>
      </c>
      <c r="BV852">
        <v>2</v>
      </c>
      <c r="BW852">
        <v>0</v>
      </c>
      <c r="BX852">
        <v>0</v>
      </c>
      <c r="BY852">
        <v>12</v>
      </c>
      <c r="BZ852" s="11">
        <v>45854</v>
      </c>
      <c r="CA852">
        <v>23</v>
      </c>
      <c r="CB852" s="12">
        <v>4.6826388888888895</v>
      </c>
      <c r="CC852" s="13">
        <v>0.42569444444444443</v>
      </c>
      <c r="CD852">
        <v>0</v>
      </c>
      <c r="CE852">
        <v>1</v>
      </c>
      <c r="CF852" t="s">
        <v>132</v>
      </c>
      <c r="CG852">
        <v>2</v>
      </c>
      <c r="CH852">
        <v>41</v>
      </c>
      <c r="CI852">
        <v>1</v>
      </c>
      <c r="CJ852">
        <v>2</v>
      </c>
    </row>
    <row r="853" spans="28:89" x14ac:dyDescent="0.3">
      <c r="AB853">
        <v>607</v>
      </c>
      <c r="AC853" t="s">
        <v>947</v>
      </c>
      <c r="AD853">
        <v>30</v>
      </c>
      <c r="AE853" t="s">
        <v>265</v>
      </c>
      <c r="AF853" t="s">
        <v>105</v>
      </c>
      <c r="AG853">
        <v>13</v>
      </c>
      <c r="AH853">
        <v>4</v>
      </c>
      <c r="AI853">
        <v>3</v>
      </c>
      <c r="AJ853">
        <v>7</v>
      </c>
      <c r="AK853">
        <v>6</v>
      </c>
      <c r="AL853">
        <v>11</v>
      </c>
      <c r="AM853">
        <v>2</v>
      </c>
      <c r="AN853">
        <v>1</v>
      </c>
      <c r="AO853">
        <v>1</v>
      </c>
      <c r="AP853">
        <v>1</v>
      </c>
      <c r="AQ853">
        <v>3</v>
      </c>
      <c r="AR853">
        <v>0</v>
      </c>
      <c r="AS853">
        <v>0</v>
      </c>
      <c r="AT853">
        <v>15</v>
      </c>
      <c r="AU853" s="11">
        <v>45864</v>
      </c>
      <c r="AV853">
        <v>35</v>
      </c>
      <c r="AW853" s="12">
        <v>7.530555555555555</v>
      </c>
      <c r="AX853" s="13">
        <v>0.57916666666666672</v>
      </c>
      <c r="AY853">
        <v>3</v>
      </c>
      <c r="AZ853">
        <v>6</v>
      </c>
      <c r="BA853" t="s">
        <v>156</v>
      </c>
      <c r="BB853">
        <v>8</v>
      </c>
      <c r="BC853">
        <v>16</v>
      </c>
      <c r="BD853">
        <v>3</v>
      </c>
      <c r="BE853">
        <v>7</v>
      </c>
      <c r="BH853" t="s">
        <v>1295</v>
      </c>
      <c r="BI853">
        <v>27</v>
      </c>
      <c r="BJ853" t="s">
        <v>120</v>
      </c>
      <c r="BK853" t="s">
        <v>198</v>
      </c>
      <c r="BL853">
        <v>9</v>
      </c>
      <c r="BM853">
        <v>3</v>
      </c>
      <c r="BN853">
        <v>1</v>
      </c>
      <c r="BO853">
        <v>4</v>
      </c>
      <c r="BP853">
        <v>5</v>
      </c>
      <c r="BQ853">
        <v>2</v>
      </c>
      <c r="BR853">
        <v>1</v>
      </c>
      <c r="BS853">
        <v>0</v>
      </c>
      <c r="BT853">
        <v>0</v>
      </c>
      <c r="BU853">
        <v>0</v>
      </c>
      <c r="BV853">
        <v>1</v>
      </c>
      <c r="BW853">
        <v>0</v>
      </c>
      <c r="BX853">
        <v>0</v>
      </c>
      <c r="BY853">
        <v>9</v>
      </c>
      <c r="BZ853" t="s">
        <v>156</v>
      </c>
      <c r="CA853">
        <v>14</v>
      </c>
      <c r="CB853" s="12">
        <v>4.0326388888888891</v>
      </c>
      <c r="CC853" s="13">
        <v>0.44791666666666669</v>
      </c>
      <c r="CD853">
        <v>2</v>
      </c>
      <c r="CE853">
        <v>4</v>
      </c>
      <c r="CF853" t="s">
        <v>156</v>
      </c>
      <c r="CG853">
        <v>6</v>
      </c>
      <c r="CH853">
        <v>21</v>
      </c>
      <c r="CI853">
        <v>3</v>
      </c>
      <c r="CJ853">
        <v>2</v>
      </c>
    </row>
    <row r="854" spans="28:89" x14ac:dyDescent="0.3">
      <c r="AB854">
        <v>608</v>
      </c>
      <c r="AC854" t="s">
        <v>949</v>
      </c>
      <c r="AD854">
        <v>26</v>
      </c>
      <c r="AE854" t="s">
        <v>236</v>
      </c>
      <c r="AF854" t="s">
        <v>126</v>
      </c>
      <c r="AG854">
        <v>45</v>
      </c>
      <c r="AH854">
        <v>1</v>
      </c>
      <c r="AI854">
        <v>6</v>
      </c>
      <c r="AJ854">
        <v>7</v>
      </c>
      <c r="AK854">
        <v>2</v>
      </c>
      <c r="AL854">
        <v>10</v>
      </c>
      <c r="AM854">
        <v>1</v>
      </c>
      <c r="AN854">
        <v>0</v>
      </c>
      <c r="AO854">
        <v>0</v>
      </c>
      <c r="AP854">
        <v>0</v>
      </c>
      <c r="AQ854">
        <v>6</v>
      </c>
      <c r="AR854">
        <v>0</v>
      </c>
      <c r="AS854">
        <v>0</v>
      </c>
      <c r="AT854">
        <v>25</v>
      </c>
      <c r="AU854" t="s">
        <v>530</v>
      </c>
      <c r="AV854">
        <v>67</v>
      </c>
      <c r="AW854" s="12">
        <v>21.677777777777777</v>
      </c>
      <c r="AX854" s="13">
        <v>0.48194444444444445</v>
      </c>
      <c r="AY854">
        <v>0</v>
      </c>
      <c r="AZ854">
        <v>0</v>
      </c>
      <c r="BB854">
        <v>53</v>
      </c>
      <c r="BC854">
        <v>28</v>
      </c>
      <c r="BD854">
        <v>7</v>
      </c>
      <c r="BE854">
        <v>21</v>
      </c>
      <c r="BH854" t="s">
        <v>1051</v>
      </c>
      <c r="BI854">
        <v>31</v>
      </c>
      <c r="BJ854" t="s">
        <v>134</v>
      </c>
      <c r="BK854" t="s">
        <v>124</v>
      </c>
      <c r="BL854">
        <v>22</v>
      </c>
      <c r="BM854">
        <v>1</v>
      </c>
      <c r="BN854">
        <v>3</v>
      </c>
      <c r="BO854">
        <v>4</v>
      </c>
      <c r="BP854">
        <v>3</v>
      </c>
      <c r="BQ854">
        <v>32</v>
      </c>
      <c r="BR854">
        <v>0</v>
      </c>
      <c r="BS854">
        <v>0</v>
      </c>
      <c r="BT854">
        <v>0</v>
      </c>
      <c r="BU854">
        <v>0</v>
      </c>
      <c r="BV854">
        <v>3</v>
      </c>
      <c r="BW854">
        <v>0</v>
      </c>
      <c r="BX854">
        <v>0</v>
      </c>
      <c r="BY854">
        <v>13</v>
      </c>
      <c r="BZ854" s="11">
        <v>45845</v>
      </c>
      <c r="CA854">
        <v>27</v>
      </c>
      <c r="CB854" s="12">
        <v>10.643749999999999</v>
      </c>
      <c r="CC854" s="13">
        <v>0.48402777777777778</v>
      </c>
      <c r="CD854">
        <v>0</v>
      </c>
      <c r="CE854">
        <v>0</v>
      </c>
      <c r="CG854">
        <v>9</v>
      </c>
      <c r="CH854">
        <v>14</v>
      </c>
      <c r="CI854">
        <v>4</v>
      </c>
      <c r="CJ854">
        <v>4</v>
      </c>
    </row>
    <row r="855" spans="28:89" x14ac:dyDescent="0.3">
      <c r="AB855">
        <v>609</v>
      </c>
      <c r="AC855" t="s">
        <v>950</v>
      </c>
      <c r="AD855">
        <v>37</v>
      </c>
      <c r="AE855" t="s">
        <v>184</v>
      </c>
      <c r="AF855" t="s">
        <v>126</v>
      </c>
      <c r="AG855">
        <v>41</v>
      </c>
      <c r="AH855">
        <v>1</v>
      </c>
      <c r="AI855">
        <v>6</v>
      </c>
      <c r="AJ855">
        <v>7</v>
      </c>
      <c r="AK855">
        <v>-2</v>
      </c>
      <c r="AL855">
        <v>14</v>
      </c>
      <c r="AM855">
        <v>1</v>
      </c>
      <c r="AN855">
        <v>0</v>
      </c>
      <c r="AO855">
        <v>0</v>
      </c>
      <c r="AP855">
        <v>1</v>
      </c>
      <c r="AQ855">
        <v>5</v>
      </c>
      <c r="AR855">
        <v>1</v>
      </c>
      <c r="AS855">
        <v>0</v>
      </c>
      <c r="AT855">
        <v>29</v>
      </c>
      <c r="AU855" s="11">
        <v>45750</v>
      </c>
      <c r="AV855">
        <v>100</v>
      </c>
      <c r="AW855" s="12">
        <v>32.429166666666667</v>
      </c>
      <c r="AX855" s="13">
        <v>0.7909722222222223</v>
      </c>
      <c r="AY855">
        <v>0</v>
      </c>
      <c r="AZ855">
        <v>0</v>
      </c>
      <c r="BB855">
        <v>71</v>
      </c>
      <c r="BC855">
        <v>47</v>
      </c>
      <c r="BD855">
        <v>15</v>
      </c>
      <c r="BE855">
        <v>45</v>
      </c>
      <c r="BH855" t="s">
        <v>1639</v>
      </c>
      <c r="BI855">
        <v>32</v>
      </c>
      <c r="BJ855" t="s">
        <v>152</v>
      </c>
      <c r="BK855" t="s">
        <v>109</v>
      </c>
      <c r="BL855">
        <v>34</v>
      </c>
      <c r="BM855">
        <v>1</v>
      </c>
      <c r="BN855">
        <v>3</v>
      </c>
      <c r="BO855">
        <v>4</v>
      </c>
      <c r="BP855">
        <v>-1</v>
      </c>
      <c r="BQ855">
        <v>5</v>
      </c>
      <c r="BR855">
        <v>2</v>
      </c>
      <c r="BS855">
        <v>0</v>
      </c>
      <c r="BT855">
        <v>0</v>
      </c>
      <c r="BU855">
        <v>0</v>
      </c>
      <c r="BV855">
        <v>3</v>
      </c>
      <c r="BW855">
        <v>0</v>
      </c>
      <c r="BX855">
        <v>0</v>
      </c>
      <c r="BY855">
        <v>32</v>
      </c>
      <c r="BZ855" s="11">
        <v>45660</v>
      </c>
      <c r="CA855">
        <v>65</v>
      </c>
      <c r="CB855" s="12">
        <v>14.447222222222223</v>
      </c>
      <c r="CC855" s="13">
        <v>0.42499999999999999</v>
      </c>
      <c r="CD855">
        <v>3</v>
      </c>
      <c r="CE855">
        <v>14</v>
      </c>
      <c r="CF855" s="11">
        <v>45825</v>
      </c>
      <c r="CG855">
        <v>15</v>
      </c>
      <c r="CH855">
        <v>84</v>
      </c>
      <c r="CI855">
        <v>5</v>
      </c>
      <c r="CJ855">
        <v>5</v>
      </c>
    </row>
    <row r="856" spans="28:89" x14ac:dyDescent="0.3">
      <c r="AB856">
        <v>610</v>
      </c>
      <c r="AC856" t="s">
        <v>951</v>
      </c>
      <c r="AD856">
        <v>23</v>
      </c>
      <c r="AE856" t="s">
        <v>189</v>
      </c>
      <c r="AF856" t="s">
        <v>124</v>
      </c>
      <c r="AG856">
        <v>47</v>
      </c>
      <c r="AH856">
        <v>4</v>
      </c>
      <c r="AI856">
        <v>3</v>
      </c>
      <c r="AJ856">
        <v>7</v>
      </c>
      <c r="AK856">
        <v>-11</v>
      </c>
      <c r="AL856">
        <v>6</v>
      </c>
      <c r="AM856">
        <v>3</v>
      </c>
      <c r="AN856">
        <v>0</v>
      </c>
      <c r="AO856">
        <v>1</v>
      </c>
      <c r="AP856">
        <v>0</v>
      </c>
      <c r="AQ856">
        <v>3</v>
      </c>
      <c r="AR856">
        <v>0</v>
      </c>
      <c r="AS856">
        <v>0</v>
      </c>
      <c r="AT856">
        <v>32</v>
      </c>
      <c r="AU856" s="11">
        <v>45789</v>
      </c>
      <c r="AV856">
        <v>71</v>
      </c>
      <c r="AW856" s="12">
        <v>23.695138888888888</v>
      </c>
      <c r="AX856" s="13">
        <v>0.50416666666666665</v>
      </c>
      <c r="AY856">
        <v>2</v>
      </c>
      <c r="AZ856">
        <v>1</v>
      </c>
      <c r="BA856" t="s">
        <v>952</v>
      </c>
      <c r="BB856">
        <v>39</v>
      </c>
      <c r="BC856">
        <v>25</v>
      </c>
      <c r="BD856">
        <v>9</v>
      </c>
      <c r="BE856">
        <v>26</v>
      </c>
      <c r="BH856" t="s">
        <v>903</v>
      </c>
      <c r="BI856">
        <v>25</v>
      </c>
      <c r="BJ856" t="s">
        <v>134</v>
      </c>
      <c r="BK856" t="s">
        <v>105</v>
      </c>
      <c r="BL856">
        <v>22</v>
      </c>
      <c r="BM856">
        <v>3</v>
      </c>
      <c r="BN856">
        <v>1</v>
      </c>
      <c r="BO856">
        <v>4</v>
      </c>
      <c r="BP856">
        <v>-3</v>
      </c>
      <c r="BQ856">
        <v>0</v>
      </c>
      <c r="BR856">
        <v>2</v>
      </c>
      <c r="BS856">
        <v>1</v>
      </c>
      <c r="BT856">
        <v>0</v>
      </c>
      <c r="BU856">
        <v>0</v>
      </c>
      <c r="BV856">
        <v>1</v>
      </c>
      <c r="BW856">
        <v>0</v>
      </c>
      <c r="BX856">
        <v>0</v>
      </c>
      <c r="BY856">
        <v>29</v>
      </c>
      <c r="BZ856" s="11">
        <v>45726</v>
      </c>
      <c r="CA856">
        <v>47</v>
      </c>
      <c r="CB856" s="12">
        <v>8.4229166666666675</v>
      </c>
      <c r="CC856" s="13">
        <v>0.38263888888888892</v>
      </c>
      <c r="CD856">
        <v>1</v>
      </c>
      <c r="CE856">
        <v>5</v>
      </c>
      <c r="CF856" s="11">
        <v>45854</v>
      </c>
      <c r="CG856">
        <v>6</v>
      </c>
      <c r="CH856">
        <v>40</v>
      </c>
      <c r="CI856">
        <v>6</v>
      </c>
      <c r="CJ856">
        <v>6</v>
      </c>
    </row>
    <row r="857" spans="28:89" x14ac:dyDescent="0.3">
      <c r="AB857">
        <v>611</v>
      </c>
      <c r="AC857" t="s">
        <v>953</v>
      </c>
      <c r="AD857">
        <v>24</v>
      </c>
      <c r="AE857" t="s">
        <v>191</v>
      </c>
      <c r="AF857" t="s">
        <v>198</v>
      </c>
      <c r="AG857">
        <v>27</v>
      </c>
      <c r="AH857">
        <v>3</v>
      </c>
      <c r="AI857">
        <v>4</v>
      </c>
      <c r="AJ857">
        <v>7</v>
      </c>
      <c r="AK857">
        <v>2</v>
      </c>
      <c r="AL857">
        <v>0</v>
      </c>
      <c r="AM857">
        <v>3</v>
      </c>
      <c r="AN857">
        <v>0</v>
      </c>
      <c r="AO857">
        <v>0</v>
      </c>
      <c r="AP857">
        <v>0</v>
      </c>
      <c r="AQ857">
        <v>4</v>
      </c>
      <c r="AR857">
        <v>0</v>
      </c>
      <c r="AS857">
        <v>0</v>
      </c>
      <c r="AT857">
        <v>30</v>
      </c>
      <c r="AU857" s="11" t="s">
        <v>216</v>
      </c>
      <c r="AV857">
        <v>44</v>
      </c>
      <c r="AW857" s="12">
        <v>11.494444444444445</v>
      </c>
      <c r="AX857" s="13">
        <v>0.42569444444444443</v>
      </c>
      <c r="AY857">
        <v>37</v>
      </c>
      <c r="AZ857">
        <v>52</v>
      </c>
      <c r="BA857" t="s">
        <v>443</v>
      </c>
      <c r="BB857">
        <v>13</v>
      </c>
      <c r="BC857">
        <v>17</v>
      </c>
      <c r="BD857">
        <v>6</v>
      </c>
      <c r="BE857">
        <v>10</v>
      </c>
      <c r="BH857" t="s">
        <v>722</v>
      </c>
      <c r="BI857">
        <v>29</v>
      </c>
      <c r="BJ857" t="s">
        <v>186</v>
      </c>
      <c r="BK857" t="s">
        <v>126</v>
      </c>
      <c r="BL857">
        <v>31</v>
      </c>
      <c r="BM857">
        <v>1</v>
      </c>
      <c r="BN857">
        <v>3</v>
      </c>
      <c r="BO857">
        <v>4</v>
      </c>
      <c r="BP857">
        <v>5</v>
      </c>
      <c r="BQ857">
        <v>4</v>
      </c>
      <c r="BR857">
        <v>1</v>
      </c>
      <c r="BS857">
        <v>0</v>
      </c>
      <c r="BT857">
        <v>0</v>
      </c>
      <c r="BU857">
        <v>0</v>
      </c>
      <c r="BV857">
        <v>3</v>
      </c>
      <c r="BW857">
        <v>0</v>
      </c>
      <c r="BX857">
        <v>0</v>
      </c>
      <c r="BY857">
        <v>46</v>
      </c>
      <c r="BZ857" s="11">
        <v>45690</v>
      </c>
      <c r="CA857">
        <v>89</v>
      </c>
      <c r="CB857" s="12">
        <v>21.559027777777775</v>
      </c>
      <c r="CC857" s="13">
        <v>0.69513888888888886</v>
      </c>
      <c r="CD857">
        <v>0</v>
      </c>
      <c r="CE857">
        <v>0</v>
      </c>
      <c r="CG857">
        <v>45</v>
      </c>
      <c r="CH857">
        <v>56</v>
      </c>
      <c r="CI857">
        <v>4</v>
      </c>
      <c r="CJ857">
        <v>10</v>
      </c>
    </row>
    <row r="858" spans="28:89" x14ac:dyDescent="0.3">
      <c r="AB858">
        <v>612</v>
      </c>
      <c r="AC858" t="s">
        <v>954</v>
      </c>
      <c r="AD858">
        <v>23</v>
      </c>
      <c r="AE858" t="s">
        <v>120</v>
      </c>
      <c r="AF858" t="s">
        <v>105</v>
      </c>
      <c r="AG858">
        <v>41</v>
      </c>
      <c r="AH858">
        <v>0</v>
      </c>
      <c r="AI858">
        <v>7</v>
      </c>
      <c r="AJ858">
        <v>7</v>
      </c>
      <c r="AK858">
        <v>2</v>
      </c>
      <c r="AL858">
        <v>0</v>
      </c>
      <c r="AM858">
        <v>0</v>
      </c>
      <c r="AN858">
        <v>0</v>
      </c>
      <c r="AO858">
        <v>0</v>
      </c>
      <c r="AP858">
        <v>0</v>
      </c>
      <c r="AQ858">
        <v>7</v>
      </c>
      <c r="AR858">
        <v>0</v>
      </c>
      <c r="AS858">
        <v>0</v>
      </c>
      <c r="AT858">
        <v>31</v>
      </c>
      <c r="AU858" t="s">
        <v>132</v>
      </c>
      <c r="AV858">
        <v>64</v>
      </c>
      <c r="AW858" s="12">
        <v>15.775694444444445</v>
      </c>
      <c r="AX858" s="13">
        <v>0.38472222222222219</v>
      </c>
      <c r="AY858">
        <v>103</v>
      </c>
      <c r="AZ858">
        <v>107</v>
      </c>
      <c r="BA858" t="s">
        <v>413</v>
      </c>
      <c r="BB858">
        <v>16</v>
      </c>
      <c r="BC858">
        <v>38</v>
      </c>
      <c r="BD858">
        <v>6</v>
      </c>
      <c r="BE858">
        <v>20</v>
      </c>
      <c r="BH858" t="s">
        <v>885</v>
      </c>
      <c r="BI858">
        <v>30</v>
      </c>
      <c r="BJ858" t="s">
        <v>265</v>
      </c>
      <c r="BK858" t="s">
        <v>109</v>
      </c>
      <c r="BL858">
        <v>33</v>
      </c>
      <c r="BM858">
        <v>3</v>
      </c>
      <c r="BN858">
        <v>1</v>
      </c>
      <c r="BO858">
        <v>4</v>
      </c>
      <c r="BP858">
        <v>-6</v>
      </c>
      <c r="BQ858">
        <v>4</v>
      </c>
      <c r="BR858">
        <v>1</v>
      </c>
      <c r="BS858">
        <v>0</v>
      </c>
      <c r="BT858">
        <v>0</v>
      </c>
      <c r="BU858">
        <v>0</v>
      </c>
      <c r="BV858">
        <v>1</v>
      </c>
      <c r="BW858">
        <v>0</v>
      </c>
      <c r="BX858">
        <v>0</v>
      </c>
      <c r="BY858">
        <v>27</v>
      </c>
      <c r="BZ858" s="11">
        <v>45668</v>
      </c>
      <c r="CA858">
        <v>45</v>
      </c>
      <c r="CB858" s="12">
        <v>15.421527777777778</v>
      </c>
      <c r="CC858" s="13">
        <v>0.46736111111111112</v>
      </c>
      <c r="CD858">
        <v>97</v>
      </c>
      <c r="CE858">
        <v>111</v>
      </c>
      <c r="CF858" t="s">
        <v>721</v>
      </c>
      <c r="CG858">
        <v>29</v>
      </c>
      <c r="CH858">
        <v>65</v>
      </c>
      <c r="CI858">
        <v>8</v>
      </c>
      <c r="CJ858">
        <v>9</v>
      </c>
    </row>
    <row r="859" spans="28:89" x14ac:dyDescent="0.3">
      <c r="AB859">
        <v>613</v>
      </c>
      <c r="AC859" t="s">
        <v>955</v>
      </c>
      <c r="AD859">
        <v>30</v>
      </c>
      <c r="AE859" t="s">
        <v>112</v>
      </c>
      <c r="AF859" t="s">
        <v>126</v>
      </c>
      <c r="AG859">
        <v>63</v>
      </c>
      <c r="AH859">
        <v>3</v>
      </c>
      <c r="AI859">
        <v>4</v>
      </c>
      <c r="AJ859">
        <v>7</v>
      </c>
      <c r="AK859">
        <v>-1</v>
      </c>
      <c r="AL859">
        <v>27</v>
      </c>
      <c r="AM859">
        <v>3</v>
      </c>
      <c r="AN859">
        <v>0</v>
      </c>
      <c r="AO859">
        <v>0</v>
      </c>
      <c r="AP859">
        <v>0</v>
      </c>
      <c r="AQ859">
        <v>4</v>
      </c>
      <c r="AR859">
        <v>0</v>
      </c>
      <c r="AS859">
        <v>0</v>
      </c>
      <c r="AT859">
        <v>53</v>
      </c>
      <c r="AU859" s="11">
        <v>45843</v>
      </c>
      <c r="AV859">
        <v>126</v>
      </c>
      <c r="AW859" s="12">
        <v>36.12083333333333</v>
      </c>
      <c r="AX859" s="13">
        <v>0.57361111111111118</v>
      </c>
      <c r="AY859">
        <v>0</v>
      </c>
      <c r="AZ859">
        <v>0</v>
      </c>
      <c r="BB859">
        <v>61</v>
      </c>
      <c r="BC859">
        <v>35</v>
      </c>
      <c r="BD859">
        <v>8</v>
      </c>
      <c r="BE859">
        <v>46</v>
      </c>
      <c r="BH859" t="s">
        <v>1171</v>
      </c>
      <c r="BI859">
        <v>33</v>
      </c>
      <c r="BJ859" t="s">
        <v>160</v>
      </c>
      <c r="BK859" t="s">
        <v>126</v>
      </c>
      <c r="BL859">
        <v>52</v>
      </c>
      <c r="BM859">
        <v>1</v>
      </c>
      <c r="BN859">
        <v>3</v>
      </c>
      <c r="BO859">
        <v>4</v>
      </c>
      <c r="BP859">
        <v>2</v>
      </c>
      <c r="BQ859">
        <v>6</v>
      </c>
      <c r="BR859">
        <v>3</v>
      </c>
      <c r="BS859">
        <v>0</v>
      </c>
      <c r="BT859">
        <v>0</v>
      </c>
      <c r="BU859">
        <v>0</v>
      </c>
      <c r="BV859">
        <v>3</v>
      </c>
      <c r="BW859">
        <v>0</v>
      </c>
      <c r="BX859">
        <v>0</v>
      </c>
      <c r="BY859">
        <v>35</v>
      </c>
      <c r="BZ859" s="11">
        <v>45902</v>
      </c>
      <c r="CA859">
        <v>99</v>
      </c>
      <c r="CB859" s="12">
        <v>27.517361111111111</v>
      </c>
      <c r="CC859" s="13">
        <v>0.52916666666666667</v>
      </c>
      <c r="CD859">
        <v>0</v>
      </c>
      <c r="CE859">
        <v>0</v>
      </c>
      <c r="CG859">
        <v>44</v>
      </c>
      <c r="CH859">
        <v>90</v>
      </c>
      <c r="CI859">
        <v>13</v>
      </c>
      <c r="CJ859">
        <v>6</v>
      </c>
    </row>
    <row r="860" spans="28:89" x14ac:dyDescent="0.3">
      <c r="AB860">
        <v>614</v>
      </c>
      <c r="AC860" t="s">
        <v>985</v>
      </c>
      <c r="AD860">
        <v>27</v>
      </c>
      <c r="AE860" t="s">
        <v>115</v>
      </c>
      <c r="AF860" t="s">
        <v>126</v>
      </c>
      <c r="AG860">
        <v>52</v>
      </c>
      <c r="AH860">
        <v>1</v>
      </c>
      <c r="AI860">
        <v>6</v>
      </c>
      <c r="AJ860">
        <v>7</v>
      </c>
      <c r="AK860">
        <v>-10</v>
      </c>
      <c r="AL860">
        <v>8</v>
      </c>
      <c r="AM860">
        <v>1</v>
      </c>
      <c r="AN860">
        <v>0</v>
      </c>
      <c r="AO860">
        <v>0</v>
      </c>
      <c r="AP860">
        <v>0</v>
      </c>
      <c r="AQ860">
        <v>6</v>
      </c>
      <c r="AR860">
        <v>0</v>
      </c>
      <c r="AS860">
        <v>0</v>
      </c>
      <c r="AT860">
        <v>41</v>
      </c>
      <c r="AU860" s="11">
        <v>45749</v>
      </c>
      <c r="AV860">
        <v>97</v>
      </c>
      <c r="AW860" s="12">
        <v>39.179166666666667</v>
      </c>
      <c r="AX860" s="13">
        <v>0.75347222222222221</v>
      </c>
      <c r="AY860">
        <v>0</v>
      </c>
      <c r="AZ860">
        <v>0</v>
      </c>
      <c r="BB860">
        <v>63</v>
      </c>
      <c r="BC860">
        <v>67</v>
      </c>
      <c r="BD860">
        <v>15</v>
      </c>
      <c r="BE860">
        <v>67</v>
      </c>
      <c r="BJ860" t="s">
        <v>71</v>
      </c>
      <c r="BK860" t="s">
        <v>72</v>
      </c>
      <c r="BL860" t="s">
        <v>73</v>
      </c>
      <c r="BM860" t="s">
        <v>74</v>
      </c>
      <c r="BN860" t="s">
        <v>75</v>
      </c>
      <c r="BO860">
        <v>4</v>
      </c>
      <c r="BP860">
        <v>-6</v>
      </c>
      <c r="BQ860">
        <v>8</v>
      </c>
      <c r="BR860">
        <v>1</v>
      </c>
      <c r="BS860">
        <v>0</v>
      </c>
    </row>
    <row r="861" spans="28:89" x14ac:dyDescent="0.3">
      <c r="AB861">
        <v>615</v>
      </c>
      <c r="AC861" t="s">
        <v>957</v>
      </c>
      <c r="AD861">
        <v>32</v>
      </c>
      <c r="AE861" t="s">
        <v>160</v>
      </c>
      <c r="AF861" t="s">
        <v>126</v>
      </c>
      <c r="AG861">
        <v>33</v>
      </c>
      <c r="AH861">
        <v>2</v>
      </c>
      <c r="AI861">
        <v>5</v>
      </c>
      <c r="AJ861">
        <v>7</v>
      </c>
      <c r="AK861">
        <v>-2</v>
      </c>
      <c r="AL861">
        <v>4</v>
      </c>
      <c r="AM861">
        <v>2</v>
      </c>
      <c r="AN861">
        <v>0</v>
      </c>
      <c r="AO861">
        <v>0</v>
      </c>
      <c r="AP861">
        <v>0</v>
      </c>
      <c r="AQ861">
        <v>5</v>
      </c>
      <c r="AR861">
        <v>0</v>
      </c>
      <c r="AS861">
        <v>0</v>
      </c>
      <c r="AT861">
        <v>30</v>
      </c>
      <c r="AU861" s="11">
        <v>45844</v>
      </c>
      <c r="AV861">
        <v>81</v>
      </c>
      <c r="AW861" s="12">
        <v>22.993055555555557</v>
      </c>
      <c r="AX861" s="13">
        <v>0.69652777777777775</v>
      </c>
      <c r="AY861">
        <v>0</v>
      </c>
      <c r="AZ861">
        <v>0</v>
      </c>
      <c r="BB861">
        <v>51</v>
      </c>
      <c r="BC861">
        <v>25</v>
      </c>
      <c r="BD861">
        <v>13</v>
      </c>
      <c r="BE861">
        <v>44</v>
      </c>
      <c r="BH861" t="s">
        <v>77</v>
      </c>
      <c r="BI861" t="s">
        <v>78</v>
      </c>
      <c r="BJ861" t="s">
        <v>79</v>
      </c>
      <c r="BK861" t="s">
        <v>80</v>
      </c>
      <c r="BL861" t="s">
        <v>3</v>
      </c>
      <c r="BM861" t="s">
        <v>4</v>
      </c>
      <c r="BN861" t="s">
        <v>5</v>
      </c>
      <c r="BO861">
        <v>4</v>
      </c>
      <c r="BP861">
        <v>-4</v>
      </c>
      <c r="BQ861">
        <v>2</v>
      </c>
      <c r="BR861">
        <v>3</v>
      </c>
      <c r="BS861">
        <v>0</v>
      </c>
      <c r="BT861" t="s">
        <v>85</v>
      </c>
      <c r="BU861" t="s">
        <v>86</v>
      </c>
      <c r="BV861" t="s">
        <v>87</v>
      </c>
      <c r="BW861" t="s">
        <v>88</v>
      </c>
      <c r="BX861" t="s">
        <v>89</v>
      </c>
      <c r="BY861" t="s">
        <v>90</v>
      </c>
      <c r="BZ861" t="s">
        <v>91</v>
      </c>
      <c r="CA861" t="s">
        <v>92</v>
      </c>
      <c r="CB861" t="s">
        <v>93</v>
      </c>
      <c r="CC861" t="s">
        <v>94</v>
      </c>
      <c r="CD861" t="s">
        <v>95</v>
      </c>
      <c r="CE861" t="s">
        <v>96</v>
      </c>
      <c r="CF861" t="s">
        <v>97</v>
      </c>
      <c r="CG861" t="s">
        <v>98</v>
      </c>
      <c r="CH861" t="s">
        <v>99</v>
      </c>
      <c r="CI861" t="s">
        <v>100</v>
      </c>
      <c r="CJ861" t="s">
        <v>101</v>
      </c>
      <c r="CK861" t="s">
        <v>102</v>
      </c>
    </row>
    <row r="862" spans="28:89" x14ac:dyDescent="0.3">
      <c r="AB862">
        <v>615</v>
      </c>
      <c r="AC862" t="s">
        <v>957</v>
      </c>
      <c r="AD862">
        <v>32</v>
      </c>
      <c r="AE862" t="s">
        <v>115</v>
      </c>
      <c r="AF862" t="s">
        <v>126</v>
      </c>
      <c r="AG862">
        <v>22</v>
      </c>
      <c r="AH862">
        <v>1</v>
      </c>
      <c r="AI862">
        <v>5</v>
      </c>
      <c r="AJ862">
        <v>6</v>
      </c>
      <c r="AK862">
        <v>3</v>
      </c>
      <c r="AL862">
        <v>2</v>
      </c>
      <c r="AM862">
        <v>1</v>
      </c>
      <c r="AN862">
        <v>0</v>
      </c>
      <c r="AO862">
        <v>0</v>
      </c>
      <c r="AP862">
        <v>0</v>
      </c>
      <c r="AQ862">
        <v>5</v>
      </c>
      <c r="AR862">
        <v>0</v>
      </c>
      <c r="AS862">
        <v>0</v>
      </c>
      <c r="AT862">
        <v>20</v>
      </c>
      <c r="AU862" t="s">
        <v>146</v>
      </c>
      <c r="AV862">
        <v>55</v>
      </c>
      <c r="AW862" s="12">
        <v>16.136805555555558</v>
      </c>
      <c r="AX862" s="13">
        <v>0.73333333333333339</v>
      </c>
      <c r="AY862">
        <v>0</v>
      </c>
      <c r="AZ862">
        <v>0</v>
      </c>
      <c r="BB862">
        <v>37</v>
      </c>
      <c r="BC862">
        <v>20</v>
      </c>
      <c r="BD862">
        <v>7</v>
      </c>
      <c r="BE862">
        <v>33</v>
      </c>
      <c r="BH862" t="s">
        <v>1010</v>
      </c>
      <c r="BI862">
        <v>29</v>
      </c>
      <c r="BJ862" t="s">
        <v>284</v>
      </c>
      <c r="BK862" t="s">
        <v>109</v>
      </c>
      <c r="BL862">
        <v>21</v>
      </c>
      <c r="BM862">
        <v>1</v>
      </c>
      <c r="BN862">
        <v>3</v>
      </c>
      <c r="BO862">
        <v>4</v>
      </c>
      <c r="BP862">
        <v>-6</v>
      </c>
      <c r="BQ862">
        <v>4</v>
      </c>
      <c r="BR862">
        <v>1</v>
      </c>
      <c r="BS862">
        <v>0</v>
      </c>
      <c r="BT862">
        <v>0</v>
      </c>
      <c r="BU862">
        <v>0</v>
      </c>
      <c r="BV862">
        <v>3</v>
      </c>
      <c r="BW862">
        <v>0</v>
      </c>
      <c r="BX862">
        <v>0</v>
      </c>
      <c r="BY862">
        <v>15</v>
      </c>
      <c r="BZ862" s="11">
        <v>45844</v>
      </c>
      <c r="CA862">
        <v>38</v>
      </c>
      <c r="CB862" s="12">
        <v>7.0062500000000005</v>
      </c>
      <c r="CC862" s="13">
        <v>0.33333333333333331</v>
      </c>
      <c r="CD862">
        <v>20</v>
      </c>
      <c r="CE862">
        <v>20</v>
      </c>
      <c r="CF862" t="s">
        <v>106</v>
      </c>
      <c r="CG862">
        <v>9</v>
      </c>
      <c r="CH862">
        <v>27</v>
      </c>
      <c r="CI862">
        <v>5</v>
      </c>
      <c r="CJ862">
        <v>1</v>
      </c>
    </row>
    <row r="863" spans="28:89" x14ac:dyDescent="0.3">
      <c r="AB863">
        <v>615</v>
      </c>
      <c r="AC863" t="s">
        <v>957</v>
      </c>
      <c r="AD863">
        <v>32</v>
      </c>
      <c r="AE863" t="s">
        <v>201</v>
      </c>
      <c r="AF863" t="s">
        <v>126</v>
      </c>
      <c r="AG863">
        <v>11</v>
      </c>
      <c r="AH863">
        <v>1</v>
      </c>
      <c r="AI863">
        <v>0</v>
      </c>
      <c r="AJ863">
        <v>1</v>
      </c>
      <c r="AK863">
        <v>-5</v>
      </c>
      <c r="AL863">
        <v>2</v>
      </c>
      <c r="AM863">
        <v>1</v>
      </c>
      <c r="AN863">
        <v>0</v>
      </c>
      <c r="AO863">
        <v>0</v>
      </c>
      <c r="AP863">
        <v>0</v>
      </c>
      <c r="AQ863">
        <v>0</v>
      </c>
      <c r="AR863">
        <v>0</v>
      </c>
      <c r="AS863">
        <v>0</v>
      </c>
      <c r="AT863">
        <v>10</v>
      </c>
      <c r="AU863" s="11" t="s">
        <v>216</v>
      </c>
      <c r="AV863">
        <v>26</v>
      </c>
      <c r="AW863" s="12">
        <v>6.8562500000000002</v>
      </c>
      <c r="AX863" s="13">
        <v>0.62361111111111112</v>
      </c>
      <c r="AY863">
        <v>0</v>
      </c>
      <c r="AZ863">
        <v>0</v>
      </c>
      <c r="BB863">
        <v>14</v>
      </c>
      <c r="BC863">
        <v>5</v>
      </c>
      <c r="BD863">
        <v>6</v>
      </c>
      <c r="BE863">
        <v>11</v>
      </c>
      <c r="BH863" t="s">
        <v>1011</v>
      </c>
      <c r="BI863">
        <v>21</v>
      </c>
      <c r="BJ863" t="s">
        <v>271</v>
      </c>
      <c r="BK863" t="s">
        <v>124</v>
      </c>
      <c r="BL863">
        <v>16</v>
      </c>
      <c r="BM863">
        <v>1</v>
      </c>
      <c r="BN863">
        <v>3</v>
      </c>
      <c r="BT863">
        <v>0</v>
      </c>
      <c r="BU863">
        <v>0</v>
      </c>
      <c r="BV863">
        <v>3</v>
      </c>
      <c r="BW863">
        <v>0</v>
      </c>
      <c r="BX863">
        <v>0</v>
      </c>
      <c r="BY863">
        <v>14</v>
      </c>
      <c r="BZ863" s="11">
        <v>45664</v>
      </c>
      <c r="CA863">
        <v>27</v>
      </c>
      <c r="CB863" s="12">
        <v>7.509722222222222</v>
      </c>
      <c r="CC863" s="13">
        <v>0.4694444444444445</v>
      </c>
      <c r="CD863">
        <v>0</v>
      </c>
      <c r="CE863">
        <v>5</v>
      </c>
      <c r="CF863" t="s">
        <v>132</v>
      </c>
      <c r="CG863">
        <v>6</v>
      </c>
      <c r="CH863">
        <v>16</v>
      </c>
      <c r="CI863">
        <v>6</v>
      </c>
      <c r="CJ863">
        <v>2</v>
      </c>
    </row>
    <row r="864" spans="28:89" x14ac:dyDescent="0.3">
      <c r="AB864">
        <v>616</v>
      </c>
      <c r="AC864" t="s">
        <v>984</v>
      </c>
      <c r="AD864">
        <v>31</v>
      </c>
      <c r="AE864" t="s">
        <v>160</v>
      </c>
      <c r="AF864" t="s">
        <v>124</v>
      </c>
      <c r="AG864">
        <v>40</v>
      </c>
      <c r="AH864">
        <v>5</v>
      </c>
      <c r="AI864">
        <v>2</v>
      </c>
      <c r="AJ864">
        <v>7</v>
      </c>
      <c r="AK864">
        <v>-4</v>
      </c>
      <c r="AL864">
        <v>0</v>
      </c>
      <c r="AM864">
        <v>5</v>
      </c>
      <c r="AN864">
        <v>0</v>
      </c>
      <c r="AO864">
        <v>0</v>
      </c>
      <c r="AP864">
        <v>0</v>
      </c>
      <c r="AQ864">
        <v>2</v>
      </c>
      <c r="AR864">
        <v>0</v>
      </c>
      <c r="AS864">
        <v>0</v>
      </c>
      <c r="AT864">
        <v>35</v>
      </c>
      <c r="AU864" s="11">
        <v>45730</v>
      </c>
      <c r="AV864">
        <v>73</v>
      </c>
      <c r="AW864" s="12">
        <v>17.660416666666666</v>
      </c>
      <c r="AX864" s="13">
        <v>0.44166666666666665</v>
      </c>
      <c r="AY864">
        <v>3</v>
      </c>
      <c r="AZ864">
        <v>9</v>
      </c>
      <c r="BA864" t="s">
        <v>385</v>
      </c>
      <c r="BB864">
        <v>12</v>
      </c>
      <c r="BC864">
        <v>28</v>
      </c>
      <c r="BD864">
        <v>7</v>
      </c>
      <c r="BE864">
        <v>21</v>
      </c>
      <c r="BH864" t="s">
        <v>1330</v>
      </c>
      <c r="BI864">
        <v>25</v>
      </c>
      <c r="BJ864" t="s">
        <v>246</v>
      </c>
      <c r="BK864" t="s">
        <v>105</v>
      </c>
      <c r="BL864">
        <v>36</v>
      </c>
      <c r="BM864">
        <v>1</v>
      </c>
      <c r="BN864">
        <v>3</v>
      </c>
      <c r="BO864" t="s">
        <v>81</v>
      </c>
      <c r="BP864" t="s">
        <v>7</v>
      </c>
      <c r="BQ864" t="s">
        <v>82</v>
      </c>
      <c r="BR864" t="s">
        <v>83</v>
      </c>
      <c r="BS864" t="s">
        <v>84</v>
      </c>
      <c r="BT864">
        <v>0</v>
      </c>
      <c r="BU864">
        <v>0</v>
      </c>
      <c r="BV864">
        <v>3</v>
      </c>
      <c r="BW864">
        <v>0</v>
      </c>
      <c r="BX864">
        <v>0</v>
      </c>
      <c r="BY864">
        <v>31</v>
      </c>
      <c r="BZ864" s="11">
        <v>45691</v>
      </c>
      <c r="CA864">
        <v>55</v>
      </c>
      <c r="CB864" s="12">
        <v>11.713888888888889</v>
      </c>
      <c r="CC864" s="13">
        <v>0.32569444444444445</v>
      </c>
      <c r="CD864">
        <v>2</v>
      </c>
      <c r="CE864">
        <v>3</v>
      </c>
      <c r="CF864" t="s">
        <v>391</v>
      </c>
      <c r="CG864">
        <v>12</v>
      </c>
      <c r="CH864">
        <v>87</v>
      </c>
      <c r="CI864">
        <v>8</v>
      </c>
      <c r="CJ864">
        <v>8</v>
      </c>
    </row>
    <row r="865" spans="28:89" x14ac:dyDescent="0.3">
      <c r="AB865">
        <v>616</v>
      </c>
      <c r="AC865" t="s">
        <v>984</v>
      </c>
      <c r="AD865">
        <v>31</v>
      </c>
      <c r="AE865" t="s">
        <v>152</v>
      </c>
      <c r="AF865" t="s">
        <v>124</v>
      </c>
      <c r="AG865">
        <v>33</v>
      </c>
      <c r="AH865">
        <v>4</v>
      </c>
      <c r="AI865">
        <v>2</v>
      </c>
      <c r="AJ865">
        <v>6</v>
      </c>
      <c r="AK865">
        <v>-2</v>
      </c>
      <c r="AL865">
        <v>0</v>
      </c>
      <c r="AM865">
        <v>4</v>
      </c>
      <c r="AN865">
        <v>0</v>
      </c>
      <c r="AO865">
        <v>0</v>
      </c>
      <c r="AP865">
        <v>0</v>
      </c>
      <c r="AQ865">
        <v>2</v>
      </c>
      <c r="AR865">
        <v>0</v>
      </c>
      <c r="AS865">
        <v>0</v>
      </c>
      <c r="AT865">
        <v>30</v>
      </c>
      <c r="AU865" s="11">
        <v>45729</v>
      </c>
      <c r="AV865">
        <v>61</v>
      </c>
      <c r="AW865" s="12">
        <v>14.677083333333334</v>
      </c>
      <c r="AX865" s="13">
        <v>0.44444444444444442</v>
      </c>
      <c r="AY865">
        <v>3</v>
      </c>
      <c r="AZ865">
        <v>8</v>
      </c>
      <c r="BA865" s="11">
        <v>45743</v>
      </c>
      <c r="BB865">
        <v>10</v>
      </c>
      <c r="BC865">
        <v>19</v>
      </c>
      <c r="BD865">
        <v>5</v>
      </c>
      <c r="BE865">
        <v>19</v>
      </c>
      <c r="BH865" t="s">
        <v>1054</v>
      </c>
      <c r="BI865">
        <v>24</v>
      </c>
      <c r="BJ865" t="s">
        <v>201</v>
      </c>
      <c r="BK865" t="s">
        <v>126</v>
      </c>
      <c r="BL865">
        <v>20</v>
      </c>
      <c r="BM865">
        <v>2</v>
      </c>
      <c r="BN865">
        <v>2</v>
      </c>
      <c r="BO865">
        <v>4</v>
      </c>
      <c r="BP865">
        <v>3</v>
      </c>
      <c r="BQ865">
        <v>4</v>
      </c>
      <c r="BR865">
        <v>1</v>
      </c>
      <c r="BS865">
        <v>0</v>
      </c>
      <c r="BT865">
        <v>0</v>
      </c>
      <c r="BU865">
        <v>1</v>
      </c>
      <c r="BV865">
        <v>2</v>
      </c>
      <c r="BW865">
        <v>0</v>
      </c>
      <c r="BX865">
        <v>0</v>
      </c>
      <c r="BY865">
        <v>11</v>
      </c>
      <c r="BZ865" s="11">
        <v>45706</v>
      </c>
      <c r="CA865">
        <v>35</v>
      </c>
      <c r="CB865" s="12">
        <v>13.319444444444445</v>
      </c>
      <c r="CC865" s="13">
        <v>0.66597222222222219</v>
      </c>
      <c r="CD865">
        <v>0</v>
      </c>
      <c r="CE865">
        <v>0</v>
      </c>
      <c r="CG865">
        <v>29</v>
      </c>
      <c r="CH865">
        <v>2</v>
      </c>
      <c r="CI865">
        <v>5</v>
      </c>
      <c r="CJ865">
        <v>11</v>
      </c>
    </row>
    <row r="866" spans="28:89" x14ac:dyDescent="0.3">
      <c r="AB866">
        <v>616</v>
      </c>
      <c r="AC866" t="s">
        <v>984</v>
      </c>
      <c r="AD866">
        <v>31</v>
      </c>
      <c r="AE866" t="s">
        <v>108</v>
      </c>
      <c r="AF866" t="s">
        <v>124</v>
      </c>
      <c r="AG866">
        <v>7</v>
      </c>
      <c r="AH866">
        <v>1</v>
      </c>
      <c r="AI866">
        <v>0</v>
      </c>
      <c r="AJ866">
        <v>1</v>
      </c>
      <c r="AK866">
        <v>-2</v>
      </c>
      <c r="AL866">
        <v>0</v>
      </c>
      <c r="AM866">
        <v>1</v>
      </c>
      <c r="AN866">
        <v>0</v>
      </c>
      <c r="AO866">
        <v>0</v>
      </c>
      <c r="AP866">
        <v>0</v>
      </c>
      <c r="AQ866">
        <v>0</v>
      </c>
      <c r="AR866">
        <v>0</v>
      </c>
      <c r="AS866">
        <v>0</v>
      </c>
      <c r="AT866">
        <v>5</v>
      </c>
      <c r="AU866" s="11" t="s">
        <v>268</v>
      </c>
      <c r="AV866">
        <v>12</v>
      </c>
      <c r="AW866" s="12">
        <v>2.9833333333333329</v>
      </c>
      <c r="AX866" s="13">
        <v>0.42638888888888887</v>
      </c>
      <c r="AY866">
        <v>0</v>
      </c>
      <c r="AZ866">
        <v>1</v>
      </c>
      <c r="BA866" t="s">
        <v>132</v>
      </c>
      <c r="BB866">
        <v>2</v>
      </c>
      <c r="BC866">
        <v>9</v>
      </c>
      <c r="BD866">
        <v>2</v>
      </c>
      <c r="BE866">
        <v>2</v>
      </c>
      <c r="BH866" t="s">
        <v>1056</v>
      </c>
      <c r="BI866">
        <v>24</v>
      </c>
      <c r="BJ866" t="s">
        <v>236</v>
      </c>
      <c r="BK866" t="s">
        <v>109</v>
      </c>
      <c r="BL866">
        <v>7</v>
      </c>
      <c r="BM866">
        <v>3</v>
      </c>
      <c r="BN866">
        <v>1</v>
      </c>
      <c r="BO866">
        <v>4</v>
      </c>
      <c r="BP866">
        <v>1</v>
      </c>
      <c r="BQ866">
        <v>4</v>
      </c>
      <c r="BR866">
        <v>1</v>
      </c>
      <c r="BS866">
        <v>0</v>
      </c>
      <c r="BT866">
        <v>0</v>
      </c>
      <c r="BU866">
        <v>1</v>
      </c>
      <c r="BV866">
        <v>1</v>
      </c>
      <c r="BW866">
        <v>0</v>
      </c>
      <c r="BX866">
        <v>0</v>
      </c>
      <c r="BY866">
        <v>9</v>
      </c>
      <c r="BZ866" t="s">
        <v>156</v>
      </c>
      <c r="CA866">
        <v>16</v>
      </c>
      <c r="CB866" s="12">
        <v>2.5458333333333334</v>
      </c>
      <c r="CC866" s="13">
        <v>0.36388888888888887</v>
      </c>
      <c r="CD866">
        <v>4</v>
      </c>
      <c r="CE866">
        <v>6</v>
      </c>
      <c r="CF866" t="s">
        <v>391</v>
      </c>
      <c r="CG866">
        <v>3</v>
      </c>
      <c r="CH866">
        <v>8</v>
      </c>
      <c r="CI866">
        <v>2</v>
      </c>
      <c r="CJ866">
        <v>0</v>
      </c>
    </row>
    <row r="867" spans="28:89" x14ac:dyDescent="0.3">
      <c r="AB867">
        <v>617</v>
      </c>
      <c r="AC867" t="s">
        <v>958</v>
      </c>
      <c r="AD867">
        <v>23</v>
      </c>
      <c r="AE867" t="s">
        <v>160</v>
      </c>
      <c r="AF867" t="s">
        <v>126</v>
      </c>
      <c r="AG867">
        <v>34</v>
      </c>
      <c r="AH867">
        <v>2</v>
      </c>
      <c r="AI867">
        <v>5</v>
      </c>
      <c r="AJ867">
        <v>7</v>
      </c>
      <c r="AK867">
        <v>-11</v>
      </c>
      <c r="AL867">
        <v>10</v>
      </c>
      <c r="AM867">
        <v>2</v>
      </c>
      <c r="AN867">
        <v>0</v>
      </c>
      <c r="AO867">
        <v>0</v>
      </c>
      <c r="AP867">
        <v>1</v>
      </c>
      <c r="AQ867">
        <v>5</v>
      </c>
      <c r="AR867">
        <v>0</v>
      </c>
      <c r="AS867">
        <v>0</v>
      </c>
      <c r="AT867">
        <v>19</v>
      </c>
      <c r="AU867" s="11">
        <v>45787</v>
      </c>
      <c r="AV867">
        <v>56</v>
      </c>
      <c r="AW867" s="12">
        <v>18.406944444444445</v>
      </c>
      <c r="AX867" s="28">
        <v>0.54166666666666663</v>
      </c>
      <c r="AY867">
        <v>0</v>
      </c>
      <c r="AZ867">
        <v>0</v>
      </c>
      <c r="BB867">
        <v>31</v>
      </c>
      <c r="BC867">
        <v>24</v>
      </c>
      <c r="BD867">
        <v>6</v>
      </c>
      <c r="BE867">
        <v>32</v>
      </c>
      <c r="BH867" t="s">
        <v>668</v>
      </c>
      <c r="BI867">
        <v>22</v>
      </c>
      <c r="BJ867" t="s">
        <v>236</v>
      </c>
      <c r="BK867" t="s">
        <v>109</v>
      </c>
      <c r="BL867">
        <v>20</v>
      </c>
      <c r="BM867">
        <v>1</v>
      </c>
      <c r="BN867">
        <v>3</v>
      </c>
      <c r="BO867">
        <v>4</v>
      </c>
      <c r="BP867">
        <v>-13</v>
      </c>
      <c r="BQ867">
        <v>40</v>
      </c>
      <c r="BR867">
        <v>1</v>
      </c>
      <c r="BS867">
        <v>0</v>
      </c>
      <c r="BT867">
        <v>0</v>
      </c>
      <c r="BU867">
        <v>0</v>
      </c>
      <c r="BV867">
        <v>3</v>
      </c>
      <c r="BW867">
        <v>0</v>
      </c>
      <c r="BX867">
        <v>0</v>
      </c>
      <c r="BY867">
        <v>14</v>
      </c>
      <c r="BZ867" s="11">
        <v>45664</v>
      </c>
      <c r="CA867">
        <v>36</v>
      </c>
      <c r="CB867" s="12">
        <v>7.7333333333333334</v>
      </c>
      <c r="CC867" s="13">
        <v>0.38680555555555557</v>
      </c>
      <c r="CD867">
        <v>21</v>
      </c>
      <c r="CE867">
        <v>21</v>
      </c>
      <c r="CF867" t="s">
        <v>106</v>
      </c>
      <c r="CG867">
        <v>10</v>
      </c>
      <c r="CH867">
        <v>7</v>
      </c>
      <c r="CI867">
        <v>6</v>
      </c>
      <c r="CJ867">
        <v>1</v>
      </c>
    </row>
    <row r="868" spans="28:89" x14ac:dyDescent="0.3">
      <c r="AB868">
        <v>617</v>
      </c>
      <c r="AC868" t="s">
        <v>958</v>
      </c>
      <c r="AD868">
        <v>23</v>
      </c>
      <c r="AE868" t="s">
        <v>155</v>
      </c>
      <c r="AF868" t="s">
        <v>126</v>
      </c>
      <c r="AG868">
        <v>23</v>
      </c>
      <c r="AH868">
        <v>2</v>
      </c>
      <c r="AI868">
        <v>3</v>
      </c>
      <c r="AJ868">
        <v>5</v>
      </c>
      <c r="AK868">
        <v>-7</v>
      </c>
      <c r="AL868">
        <v>2</v>
      </c>
      <c r="AM868">
        <v>2</v>
      </c>
      <c r="AN868">
        <v>0</v>
      </c>
      <c r="AO868">
        <v>0</v>
      </c>
      <c r="AP868">
        <v>1</v>
      </c>
      <c r="AQ868">
        <v>3</v>
      </c>
      <c r="AR868">
        <v>0</v>
      </c>
      <c r="AS868">
        <v>0</v>
      </c>
      <c r="AT868">
        <v>12</v>
      </c>
      <c r="AU868" s="11">
        <v>45854</v>
      </c>
      <c r="AV868">
        <v>37</v>
      </c>
      <c r="AW868" s="12">
        <v>11.82013888888889</v>
      </c>
      <c r="AX868" s="13">
        <v>0.51388888888888895</v>
      </c>
      <c r="AY868">
        <v>0</v>
      </c>
      <c r="AZ868">
        <v>0</v>
      </c>
      <c r="BB868">
        <v>19</v>
      </c>
      <c r="BC868">
        <v>14</v>
      </c>
      <c r="BD868">
        <v>4</v>
      </c>
      <c r="BE868">
        <v>23</v>
      </c>
      <c r="BH868" t="s">
        <v>1101</v>
      </c>
      <c r="BI868">
        <v>32</v>
      </c>
      <c r="BJ868" t="s">
        <v>104</v>
      </c>
      <c r="BK868" t="s">
        <v>124</v>
      </c>
      <c r="BL868">
        <v>33</v>
      </c>
      <c r="BM868">
        <v>2</v>
      </c>
      <c r="BN868">
        <v>2</v>
      </c>
      <c r="BO868">
        <v>4</v>
      </c>
      <c r="BP868">
        <v>9</v>
      </c>
      <c r="BQ868">
        <v>4</v>
      </c>
      <c r="BR868">
        <v>2</v>
      </c>
      <c r="BS868">
        <v>0</v>
      </c>
      <c r="BT868">
        <v>0</v>
      </c>
      <c r="BU868">
        <v>0</v>
      </c>
      <c r="BV868">
        <v>2</v>
      </c>
      <c r="BW868">
        <v>0</v>
      </c>
      <c r="BX868">
        <v>0</v>
      </c>
      <c r="BY868">
        <v>17</v>
      </c>
      <c r="BZ868" s="11">
        <v>45880</v>
      </c>
      <c r="CA868">
        <v>34</v>
      </c>
      <c r="CB868" s="12">
        <v>9.9888888888888889</v>
      </c>
      <c r="CC868" s="13">
        <v>0.30277777777777776</v>
      </c>
      <c r="CD868">
        <v>0</v>
      </c>
      <c r="CE868">
        <v>4</v>
      </c>
      <c r="CF868" t="s">
        <v>132</v>
      </c>
      <c r="CG868">
        <v>20</v>
      </c>
      <c r="CH868">
        <v>85</v>
      </c>
      <c r="CI868">
        <v>3</v>
      </c>
      <c r="CJ868">
        <v>0</v>
      </c>
    </row>
    <row r="869" spans="28:89" x14ac:dyDescent="0.3">
      <c r="AB869">
        <v>617</v>
      </c>
      <c r="AC869" t="s">
        <v>958</v>
      </c>
      <c r="AD869">
        <v>23</v>
      </c>
      <c r="AE869" t="s">
        <v>134</v>
      </c>
      <c r="AF869" t="s">
        <v>126</v>
      </c>
      <c r="AG869">
        <v>11</v>
      </c>
      <c r="AH869">
        <v>0</v>
      </c>
      <c r="AI869">
        <v>2</v>
      </c>
      <c r="AJ869">
        <v>2</v>
      </c>
      <c r="AK869">
        <v>-4</v>
      </c>
      <c r="AL869">
        <v>8</v>
      </c>
      <c r="AM869">
        <v>0</v>
      </c>
      <c r="AN869">
        <v>0</v>
      </c>
      <c r="AO869">
        <v>0</v>
      </c>
      <c r="AP869">
        <v>0</v>
      </c>
      <c r="AQ869">
        <v>2</v>
      </c>
      <c r="AR869">
        <v>0</v>
      </c>
      <c r="AS869">
        <v>0</v>
      </c>
      <c r="AT869">
        <v>7</v>
      </c>
      <c r="AU869" s="11" t="s">
        <v>132</v>
      </c>
      <c r="AV869">
        <v>19</v>
      </c>
      <c r="AW869" s="12">
        <v>6.5868055555555562</v>
      </c>
      <c r="AX869" s="13">
        <v>0.59861111111111109</v>
      </c>
      <c r="AY869">
        <v>0</v>
      </c>
      <c r="AZ869">
        <v>0</v>
      </c>
      <c r="BB869">
        <v>12</v>
      </c>
      <c r="BC869">
        <v>10</v>
      </c>
      <c r="BD869">
        <v>2</v>
      </c>
      <c r="BE869">
        <v>9</v>
      </c>
      <c r="BH869" t="s">
        <v>1640</v>
      </c>
      <c r="BI869">
        <v>28</v>
      </c>
      <c r="BJ869" t="s">
        <v>130</v>
      </c>
      <c r="BK869" t="s">
        <v>109</v>
      </c>
      <c r="BL869">
        <v>18</v>
      </c>
      <c r="BM869">
        <v>3</v>
      </c>
      <c r="BN869">
        <v>1</v>
      </c>
      <c r="BO869">
        <v>4</v>
      </c>
      <c r="BP869">
        <v>0</v>
      </c>
      <c r="BQ869">
        <v>2</v>
      </c>
      <c r="BR869">
        <v>3</v>
      </c>
      <c r="BS869">
        <v>0</v>
      </c>
      <c r="BT869">
        <v>0</v>
      </c>
      <c r="BU869">
        <v>1</v>
      </c>
      <c r="BV869">
        <v>1</v>
      </c>
      <c r="BW869">
        <v>0</v>
      </c>
      <c r="BX869">
        <v>0</v>
      </c>
      <c r="BY869">
        <v>17</v>
      </c>
      <c r="BZ869" s="11">
        <v>45825</v>
      </c>
      <c r="CA869">
        <v>24</v>
      </c>
      <c r="CB869" s="12">
        <v>6.249305555555555</v>
      </c>
      <c r="CC869" s="13">
        <v>0.34722222222222227</v>
      </c>
      <c r="CD869">
        <v>2</v>
      </c>
      <c r="CE869">
        <v>4</v>
      </c>
      <c r="CF869" t="s">
        <v>156</v>
      </c>
      <c r="CG869">
        <v>7</v>
      </c>
      <c r="CH869">
        <v>23</v>
      </c>
      <c r="CI869">
        <v>3</v>
      </c>
      <c r="CJ869">
        <v>1</v>
      </c>
    </row>
    <row r="870" spans="28:89" x14ac:dyDescent="0.3">
      <c r="AB870">
        <v>618</v>
      </c>
      <c r="AC870" t="s">
        <v>960</v>
      </c>
      <c r="AD870">
        <v>35</v>
      </c>
      <c r="AE870" t="s">
        <v>160</v>
      </c>
      <c r="AF870" t="s">
        <v>126</v>
      </c>
      <c r="AG870">
        <v>73</v>
      </c>
      <c r="AH870">
        <v>1</v>
      </c>
      <c r="AI870">
        <v>6</v>
      </c>
      <c r="AJ870">
        <v>7</v>
      </c>
      <c r="AK870">
        <v>-4</v>
      </c>
      <c r="AL870">
        <v>45</v>
      </c>
      <c r="AM870">
        <v>1</v>
      </c>
      <c r="AN870">
        <v>0</v>
      </c>
      <c r="AO870">
        <v>0</v>
      </c>
      <c r="AP870">
        <v>0</v>
      </c>
      <c r="AQ870">
        <v>6</v>
      </c>
      <c r="AR870">
        <v>0</v>
      </c>
      <c r="AS870">
        <v>0</v>
      </c>
      <c r="AT870">
        <v>72</v>
      </c>
      <c r="AU870" s="11">
        <v>45748</v>
      </c>
      <c r="AV870">
        <v>190</v>
      </c>
      <c r="AW870" s="12">
        <v>48.449999999999996</v>
      </c>
      <c r="AX870" s="13">
        <v>0.66388888888888886</v>
      </c>
      <c r="AY870">
        <v>0</v>
      </c>
      <c r="AZ870">
        <v>0</v>
      </c>
      <c r="BB870">
        <v>100</v>
      </c>
      <c r="BC870">
        <v>288</v>
      </c>
      <c r="BD870">
        <v>16</v>
      </c>
      <c r="BE870">
        <v>59</v>
      </c>
      <c r="BH870" t="s">
        <v>1189</v>
      </c>
      <c r="BI870">
        <v>24</v>
      </c>
      <c r="BJ870" t="s">
        <v>178</v>
      </c>
      <c r="BK870" t="s">
        <v>126</v>
      </c>
      <c r="BL870">
        <v>39</v>
      </c>
      <c r="BM870">
        <v>1</v>
      </c>
      <c r="BN870">
        <v>2</v>
      </c>
      <c r="BO870">
        <v>4</v>
      </c>
      <c r="BP870">
        <v>5</v>
      </c>
      <c r="BQ870">
        <v>6</v>
      </c>
      <c r="BR870">
        <v>1</v>
      </c>
      <c r="BS870">
        <v>0</v>
      </c>
      <c r="BT870">
        <v>0</v>
      </c>
      <c r="BU870">
        <v>0</v>
      </c>
      <c r="BV870">
        <v>2</v>
      </c>
      <c r="BW870">
        <v>0</v>
      </c>
      <c r="BX870">
        <v>0</v>
      </c>
      <c r="BY870">
        <v>20</v>
      </c>
      <c r="BZ870" t="s">
        <v>146</v>
      </c>
      <c r="CA870">
        <v>60</v>
      </c>
      <c r="CB870" s="12">
        <v>22.256249999999998</v>
      </c>
      <c r="CC870" s="13">
        <v>0.5708333333333333</v>
      </c>
      <c r="CD870">
        <v>0</v>
      </c>
      <c r="CE870">
        <v>0</v>
      </c>
      <c r="CG870">
        <v>59</v>
      </c>
      <c r="CH870">
        <v>48</v>
      </c>
      <c r="CI870">
        <v>4</v>
      </c>
      <c r="CJ870">
        <v>12</v>
      </c>
    </row>
    <row r="871" spans="28:89" x14ac:dyDescent="0.3">
      <c r="AB871">
        <v>618</v>
      </c>
      <c r="AC871" t="s">
        <v>960</v>
      </c>
      <c r="AD871">
        <v>35</v>
      </c>
      <c r="AE871" t="s">
        <v>201</v>
      </c>
      <c r="AF871" t="s">
        <v>126</v>
      </c>
      <c r="AG871">
        <v>61</v>
      </c>
      <c r="AH871">
        <v>1</v>
      </c>
      <c r="AI871">
        <v>4</v>
      </c>
      <c r="AJ871">
        <v>5</v>
      </c>
      <c r="AK871">
        <v>-9</v>
      </c>
      <c r="AL871">
        <v>41</v>
      </c>
      <c r="AM871">
        <v>1</v>
      </c>
      <c r="AN871">
        <v>0</v>
      </c>
      <c r="AO871">
        <v>0</v>
      </c>
      <c r="AP871">
        <v>0</v>
      </c>
      <c r="AQ871">
        <v>4</v>
      </c>
      <c r="AR871">
        <v>0</v>
      </c>
      <c r="AS871">
        <v>0</v>
      </c>
      <c r="AT871">
        <v>66</v>
      </c>
      <c r="AU871" s="11">
        <v>45778</v>
      </c>
      <c r="AV871">
        <v>166</v>
      </c>
      <c r="AW871" s="12">
        <v>39.6</v>
      </c>
      <c r="AX871" s="13">
        <v>0.64930555555555558</v>
      </c>
      <c r="AY871">
        <v>0</v>
      </c>
      <c r="AZ871">
        <v>0</v>
      </c>
      <c r="BB871">
        <v>76</v>
      </c>
      <c r="BC871">
        <v>228</v>
      </c>
      <c r="BD871">
        <v>13</v>
      </c>
      <c r="BE871">
        <v>48</v>
      </c>
      <c r="BH871" t="s">
        <v>791</v>
      </c>
      <c r="BI871">
        <v>27</v>
      </c>
      <c r="BJ871" t="s">
        <v>170</v>
      </c>
      <c r="BK871" t="s">
        <v>126</v>
      </c>
      <c r="BL871">
        <v>26</v>
      </c>
      <c r="BM871">
        <v>1</v>
      </c>
      <c r="BN871">
        <v>2</v>
      </c>
      <c r="BO871">
        <v>4</v>
      </c>
      <c r="BP871">
        <v>2</v>
      </c>
      <c r="BQ871">
        <v>93</v>
      </c>
      <c r="BR871">
        <v>2</v>
      </c>
      <c r="BS871">
        <v>0</v>
      </c>
      <c r="BT871">
        <v>0</v>
      </c>
      <c r="BU871">
        <v>0</v>
      </c>
      <c r="BV871">
        <v>2</v>
      </c>
      <c r="BW871">
        <v>0</v>
      </c>
      <c r="BX871">
        <v>0</v>
      </c>
      <c r="BY871">
        <v>22</v>
      </c>
      <c r="BZ871" s="11">
        <v>45781</v>
      </c>
      <c r="CA871">
        <v>45</v>
      </c>
      <c r="CB871" s="12">
        <v>15.276388888888889</v>
      </c>
      <c r="CC871" s="13">
        <v>0.58750000000000002</v>
      </c>
      <c r="CD871">
        <v>0</v>
      </c>
      <c r="CE871">
        <v>0</v>
      </c>
      <c r="CG871">
        <v>15</v>
      </c>
      <c r="CH871">
        <v>33</v>
      </c>
      <c r="CI871">
        <v>5</v>
      </c>
      <c r="CJ871">
        <v>11</v>
      </c>
    </row>
    <row r="872" spans="28:89" x14ac:dyDescent="0.3">
      <c r="AB872">
        <v>618</v>
      </c>
      <c r="AC872" t="s">
        <v>960</v>
      </c>
      <c r="AD872">
        <v>35</v>
      </c>
      <c r="AE872" t="s">
        <v>123</v>
      </c>
      <c r="AF872" t="s">
        <v>126</v>
      </c>
      <c r="AG872">
        <v>12</v>
      </c>
      <c r="AH872">
        <v>0</v>
      </c>
      <c r="AI872">
        <v>2</v>
      </c>
      <c r="AJ872">
        <v>2</v>
      </c>
      <c r="AK872">
        <v>5</v>
      </c>
      <c r="AL872">
        <v>4</v>
      </c>
      <c r="AM872">
        <v>0</v>
      </c>
      <c r="AN872">
        <v>0</v>
      </c>
      <c r="AO872">
        <v>0</v>
      </c>
      <c r="AP872">
        <v>0</v>
      </c>
      <c r="AQ872">
        <v>2</v>
      </c>
      <c r="AR872">
        <v>0</v>
      </c>
      <c r="AS872">
        <v>0</v>
      </c>
      <c r="AT872">
        <v>6</v>
      </c>
      <c r="AU872" s="11" t="s">
        <v>132</v>
      </c>
      <c r="AV872">
        <v>24</v>
      </c>
      <c r="AW872" s="12">
        <v>8.85</v>
      </c>
      <c r="AX872" s="13">
        <v>0.73749999999999993</v>
      </c>
      <c r="AY872">
        <v>0</v>
      </c>
      <c r="AZ872">
        <v>0</v>
      </c>
      <c r="BB872">
        <v>24</v>
      </c>
      <c r="BC872">
        <v>60</v>
      </c>
      <c r="BD872">
        <v>3</v>
      </c>
      <c r="BE872">
        <v>11</v>
      </c>
      <c r="BH872" t="s">
        <v>1196</v>
      </c>
      <c r="BI872">
        <v>30</v>
      </c>
      <c r="BJ872" t="s">
        <v>181</v>
      </c>
      <c r="BK872" t="s">
        <v>4</v>
      </c>
      <c r="BL872">
        <v>57</v>
      </c>
      <c r="BM872">
        <v>0</v>
      </c>
      <c r="BN872">
        <v>3</v>
      </c>
      <c r="BO872">
        <v>4</v>
      </c>
      <c r="BP872">
        <v>1</v>
      </c>
      <c r="BQ872">
        <v>2</v>
      </c>
      <c r="BR872">
        <v>3</v>
      </c>
      <c r="BS872">
        <v>0</v>
      </c>
      <c r="BT872">
        <v>0</v>
      </c>
      <c r="BU872">
        <v>0</v>
      </c>
      <c r="BV872">
        <v>3</v>
      </c>
      <c r="BW872">
        <v>0</v>
      </c>
      <c r="BX872">
        <v>0</v>
      </c>
      <c r="BY872">
        <v>0</v>
      </c>
      <c r="CA872">
        <v>0</v>
      </c>
      <c r="CB872" s="12">
        <v>137.14513888888888</v>
      </c>
      <c r="CC872" s="12">
        <v>2.40625</v>
      </c>
      <c r="CD872">
        <v>0</v>
      </c>
      <c r="CE872">
        <v>0</v>
      </c>
      <c r="CG872">
        <v>0</v>
      </c>
      <c r="CH872">
        <v>0</v>
      </c>
      <c r="CI872">
        <v>1</v>
      </c>
      <c r="CJ872">
        <v>26</v>
      </c>
      <c r="CK872" t="s">
        <v>1641</v>
      </c>
    </row>
    <row r="873" spans="28:89" x14ac:dyDescent="0.3">
      <c r="AB873">
        <v>619</v>
      </c>
      <c r="AC873" t="s">
        <v>961</v>
      </c>
      <c r="AD873">
        <v>24</v>
      </c>
      <c r="AE873" t="s">
        <v>160</v>
      </c>
      <c r="AF873" t="s">
        <v>126</v>
      </c>
      <c r="AG873">
        <v>35</v>
      </c>
      <c r="AH873">
        <v>2</v>
      </c>
      <c r="AI873">
        <v>5</v>
      </c>
      <c r="AJ873">
        <v>7</v>
      </c>
      <c r="AK873">
        <v>7</v>
      </c>
      <c r="AL873">
        <v>13</v>
      </c>
      <c r="AM873">
        <v>2</v>
      </c>
      <c r="AN873">
        <v>0</v>
      </c>
      <c r="AO873">
        <v>0</v>
      </c>
      <c r="AP873">
        <v>0</v>
      </c>
      <c r="AQ873">
        <v>5</v>
      </c>
      <c r="AR873">
        <v>0</v>
      </c>
      <c r="AS873">
        <v>0</v>
      </c>
      <c r="AT873">
        <v>22</v>
      </c>
      <c r="AU873" s="11">
        <v>45666</v>
      </c>
      <c r="AV873">
        <v>75</v>
      </c>
      <c r="AW873" s="12">
        <v>19.614583333333332</v>
      </c>
      <c r="AX873" s="13">
        <v>0.56041666666666667</v>
      </c>
      <c r="AY873">
        <v>0</v>
      </c>
      <c r="AZ873">
        <v>0</v>
      </c>
      <c r="BB873">
        <v>42</v>
      </c>
      <c r="BC873">
        <v>26</v>
      </c>
      <c r="BD873">
        <v>3</v>
      </c>
      <c r="BE873">
        <v>18</v>
      </c>
      <c r="BH873" t="s">
        <v>1642</v>
      </c>
      <c r="BI873">
        <v>27</v>
      </c>
      <c r="BJ873" t="s">
        <v>193</v>
      </c>
      <c r="BK873" t="s">
        <v>109</v>
      </c>
      <c r="BL873">
        <v>37</v>
      </c>
      <c r="BM873">
        <v>2</v>
      </c>
      <c r="BN873">
        <v>1</v>
      </c>
      <c r="BO873">
        <v>3</v>
      </c>
      <c r="BP873">
        <v>-8</v>
      </c>
      <c r="BQ873">
        <v>6</v>
      </c>
      <c r="BR873">
        <v>1</v>
      </c>
      <c r="BS873">
        <v>0</v>
      </c>
      <c r="BT873">
        <v>0</v>
      </c>
      <c r="BU873">
        <v>1</v>
      </c>
      <c r="BV873">
        <v>1</v>
      </c>
      <c r="BW873">
        <v>0</v>
      </c>
      <c r="BX873">
        <v>0</v>
      </c>
      <c r="BY873">
        <v>40</v>
      </c>
      <c r="BZ873" t="s">
        <v>146</v>
      </c>
      <c r="CA873">
        <v>65</v>
      </c>
      <c r="CB873" s="12">
        <v>16.602777777777778</v>
      </c>
      <c r="CC873" s="13">
        <v>0.44861111111111113</v>
      </c>
      <c r="CD873">
        <v>154</v>
      </c>
      <c r="CE873">
        <v>142</v>
      </c>
      <c r="CF873" t="s">
        <v>683</v>
      </c>
      <c r="CG873">
        <v>11</v>
      </c>
      <c r="CH873">
        <v>32</v>
      </c>
      <c r="CI873">
        <v>8</v>
      </c>
      <c r="CJ873">
        <v>14</v>
      </c>
    </row>
    <row r="874" spans="28:89" x14ac:dyDescent="0.3">
      <c r="AB874">
        <v>619</v>
      </c>
      <c r="AC874" t="s">
        <v>961</v>
      </c>
      <c r="AD874">
        <v>24</v>
      </c>
      <c r="AE874" t="s">
        <v>193</v>
      </c>
      <c r="AF874" t="s">
        <v>126</v>
      </c>
      <c r="AG874">
        <v>25</v>
      </c>
      <c r="AH874">
        <v>1</v>
      </c>
      <c r="AI874">
        <v>3</v>
      </c>
      <c r="AJ874">
        <v>4</v>
      </c>
      <c r="AK874">
        <v>2</v>
      </c>
      <c r="AL874">
        <v>4</v>
      </c>
      <c r="AM874">
        <v>1</v>
      </c>
      <c r="AN874">
        <v>0</v>
      </c>
      <c r="AO874">
        <v>0</v>
      </c>
      <c r="AP874">
        <v>0</v>
      </c>
      <c r="AQ874">
        <v>3</v>
      </c>
      <c r="AR874">
        <v>0</v>
      </c>
      <c r="AS874">
        <v>0</v>
      </c>
      <c r="AT874">
        <v>18</v>
      </c>
      <c r="AU874" s="11">
        <v>45813</v>
      </c>
      <c r="AV874">
        <v>55</v>
      </c>
      <c r="AW874" s="12">
        <v>13.652083333333332</v>
      </c>
      <c r="AX874" s="13">
        <v>0.54583333333333328</v>
      </c>
      <c r="AY874">
        <v>0</v>
      </c>
      <c r="AZ874">
        <v>0</v>
      </c>
      <c r="BB874">
        <v>25</v>
      </c>
      <c r="BC874">
        <v>21</v>
      </c>
      <c r="BD874">
        <v>1</v>
      </c>
      <c r="BE874">
        <v>9</v>
      </c>
      <c r="BH874" t="s">
        <v>1016</v>
      </c>
      <c r="BI874">
        <v>22</v>
      </c>
      <c r="BJ874" t="s">
        <v>271</v>
      </c>
      <c r="BK874" t="s">
        <v>126</v>
      </c>
      <c r="BL874">
        <v>24</v>
      </c>
      <c r="BM874">
        <v>0</v>
      </c>
      <c r="BN874">
        <v>3</v>
      </c>
      <c r="BO874">
        <v>3</v>
      </c>
      <c r="BP874">
        <v>0</v>
      </c>
      <c r="BQ874">
        <v>8</v>
      </c>
      <c r="BR874">
        <v>1</v>
      </c>
      <c r="BS874">
        <v>0</v>
      </c>
      <c r="BT874">
        <v>0</v>
      </c>
      <c r="BU874">
        <v>0</v>
      </c>
      <c r="BV874">
        <v>3</v>
      </c>
      <c r="BW874">
        <v>0</v>
      </c>
      <c r="BX874">
        <v>0</v>
      </c>
      <c r="BY874">
        <v>18</v>
      </c>
      <c r="BZ874" t="s">
        <v>132</v>
      </c>
      <c r="CA874">
        <v>42</v>
      </c>
      <c r="CB874" s="12">
        <v>15.683333333333332</v>
      </c>
      <c r="CC874" s="13">
        <v>0.65347222222222223</v>
      </c>
      <c r="CD874">
        <v>0</v>
      </c>
      <c r="CE874">
        <v>0</v>
      </c>
      <c r="CG874">
        <v>50</v>
      </c>
      <c r="CH874">
        <v>30</v>
      </c>
      <c r="CI874">
        <v>4</v>
      </c>
      <c r="CJ874">
        <v>9</v>
      </c>
    </row>
    <row r="875" spans="28:89" x14ac:dyDescent="0.3">
      <c r="AB875">
        <v>619</v>
      </c>
      <c r="AC875" t="s">
        <v>961</v>
      </c>
      <c r="AD875">
        <v>24</v>
      </c>
      <c r="AE875" t="s">
        <v>208</v>
      </c>
      <c r="AF875" t="s">
        <v>126</v>
      </c>
      <c r="AG875">
        <v>10</v>
      </c>
      <c r="AH875">
        <v>1</v>
      </c>
      <c r="AI875">
        <v>2</v>
      </c>
      <c r="AJ875">
        <v>3</v>
      </c>
      <c r="AK875">
        <v>5</v>
      </c>
      <c r="AL875">
        <v>9</v>
      </c>
      <c r="AM875">
        <v>1</v>
      </c>
      <c r="AN875">
        <v>0</v>
      </c>
      <c r="AO875">
        <v>0</v>
      </c>
      <c r="AP875">
        <v>0</v>
      </c>
      <c r="AQ875">
        <v>2</v>
      </c>
      <c r="AR875">
        <v>0</v>
      </c>
      <c r="AS875">
        <v>0</v>
      </c>
      <c r="AT875">
        <v>4</v>
      </c>
      <c r="AU875" s="11" t="s">
        <v>385</v>
      </c>
      <c r="AV875">
        <v>20</v>
      </c>
      <c r="AW875" s="12">
        <v>5.9624999999999995</v>
      </c>
      <c r="AX875" s="13">
        <v>0.59652777777777777</v>
      </c>
      <c r="AY875">
        <v>0</v>
      </c>
      <c r="AZ875">
        <v>0</v>
      </c>
      <c r="BB875">
        <v>17</v>
      </c>
      <c r="BC875">
        <v>5</v>
      </c>
      <c r="BD875">
        <v>2</v>
      </c>
      <c r="BE875">
        <v>9</v>
      </c>
      <c r="BH875" t="s">
        <v>1213</v>
      </c>
      <c r="BI875">
        <v>24</v>
      </c>
      <c r="BJ875" t="s">
        <v>193</v>
      </c>
      <c r="BK875" t="s">
        <v>124</v>
      </c>
      <c r="BL875">
        <v>13</v>
      </c>
      <c r="BM875">
        <v>2</v>
      </c>
      <c r="BN875">
        <v>1</v>
      </c>
      <c r="BO875">
        <v>3</v>
      </c>
      <c r="BP875">
        <v>0</v>
      </c>
      <c r="BQ875">
        <v>8</v>
      </c>
      <c r="BR875">
        <v>0</v>
      </c>
      <c r="BS875">
        <v>0</v>
      </c>
      <c r="BT875">
        <v>0</v>
      </c>
      <c r="BU875">
        <v>1</v>
      </c>
      <c r="BV875">
        <v>1</v>
      </c>
      <c r="BW875">
        <v>0</v>
      </c>
      <c r="BX875">
        <v>0</v>
      </c>
      <c r="BY875">
        <v>20</v>
      </c>
      <c r="BZ875" t="s">
        <v>216</v>
      </c>
      <c r="CA875">
        <v>33</v>
      </c>
      <c r="CB875" s="12">
        <v>5.4777777777777779</v>
      </c>
      <c r="CC875" s="13">
        <v>0.42152777777777778</v>
      </c>
      <c r="CD875">
        <v>0</v>
      </c>
      <c r="CE875">
        <v>0</v>
      </c>
      <c r="CG875">
        <v>8</v>
      </c>
      <c r="CH875">
        <v>20</v>
      </c>
      <c r="CI875">
        <v>2</v>
      </c>
      <c r="CJ875">
        <v>3</v>
      </c>
    </row>
    <row r="876" spans="28:89" x14ac:dyDescent="0.3">
      <c r="AB876">
        <v>620</v>
      </c>
      <c r="AC876" t="s">
        <v>962</v>
      </c>
      <c r="AD876">
        <v>24</v>
      </c>
      <c r="AE876" t="s">
        <v>191</v>
      </c>
      <c r="AF876" t="s">
        <v>109</v>
      </c>
      <c r="AG876">
        <v>19</v>
      </c>
      <c r="AH876">
        <v>1</v>
      </c>
      <c r="AI876">
        <v>5</v>
      </c>
      <c r="AJ876">
        <v>6</v>
      </c>
      <c r="AK876">
        <v>-2</v>
      </c>
      <c r="AL876">
        <v>2</v>
      </c>
      <c r="AM876">
        <v>1</v>
      </c>
      <c r="AN876">
        <v>0</v>
      </c>
      <c r="AO876">
        <v>0</v>
      </c>
      <c r="AP876">
        <v>0</v>
      </c>
      <c r="AQ876">
        <v>5</v>
      </c>
      <c r="AR876">
        <v>0</v>
      </c>
      <c r="AS876">
        <v>0</v>
      </c>
      <c r="AT876">
        <v>8</v>
      </c>
      <c r="AU876" s="11">
        <v>45789</v>
      </c>
      <c r="AV876">
        <v>20</v>
      </c>
      <c r="AW876" s="12">
        <v>8.2999999999999989</v>
      </c>
      <c r="AX876" s="13">
        <v>0.4368055555555555</v>
      </c>
      <c r="AY876">
        <v>28</v>
      </c>
      <c r="AZ876">
        <v>46</v>
      </c>
      <c r="BA876" t="s">
        <v>963</v>
      </c>
      <c r="BB876">
        <v>2</v>
      </c>
      <c r="BC876">
        <v>22</v>
      </c>
      <c r="BD876">
        <v>3</v>
      </c>
      <c r="BE876">
        <v>3</v>
      </c>
      <c r="BH876" t="s">
        <v>912</v>
      </c>
      <c r="BI876">
        <v>24</v>
      </c>
      <c r="BJ876" t="s">
        <v>201</v>
      </c>
      <c r="BK876" t="s">
        <v>126</v>
      </c>
      <c r="BL876">
        <v>9</v>
      </c>
      <c r="BM876">
        <v>0</v>
      </c>
      <c r="BN876">
        <v>3</v>
      </c>
      <c r="BO876">
        <v>3</v>
      </c>
      <c r="BP876">
        <v>-4</v>
      </c>
      <c r="BQ876">
        <v>14</v>
      </c>
      <c r="BR876">
        <v>2</v>
      </c>
      <c r="BS876">
        <v>0</v>
      </c>
      <c r="BT876">
        <v>0</v>
      </c>
      <c r="BU876">
        <v>0</v>
      </c>
      <c r="BV876">
        <v>3</v>
      </c>
      <c r="BW876">
        <v>0</v>
      </c>
      <c r="BX876">
        <v>0</v>
      </c>
      <c r="BY876">
        <v>8</v>
      </c>
      <c r="BZ876" t="s">
        <v>132</v>
      </c>
      <c r="CA876">
        <v>26</v>
      </c>
      <c r="CB876" s="12">
        <v>6.1729166666666666</v>
      </c>
      <c r="CC876" s="13">
        <v>0.68611111111111101</v>
      </c>
      <c r="CD876">
        <v>0</v>
      </c>
      <c r="CE876">
        <v>0</v>
      </c>
      <c r="CG876">
        <v>10</v>
      </c>
      <c r="CH876">
        <v>20</v>
      </c>
      <c r="CI876">
        <v>4</v>
      </c>
      <c r="CJ876">
        <v>4</v>
      </c>
    </row>
    <row r="877" spans="28:89" x14ac:dyDescent="0.3">
      <c r="AB877">
        <v>621</v>
      </c>
      <c r="AC877" t="s">
        <v>964</v>
      </c>
      <c r="AD877">
        <v>22</v>
      </c>
      <c r="AE877" t="s">
        <v>186</v>
      </c>
      <c r="AF877" t="s">
        <v>126</v>
      </c>
      <c r="AG877">
        <v>37</v>
      </c>
      <c r="AH877">
        <v>1</v>
      </c>
      <c r="AI877">
        <v>5</v>
      </c>
      <c r="AJ877">
        <v>6</v>
      </c>
      <c r="AK877">
        <v>-5</v>
      </c>
      <c r="AL877">
        <v>14</v>
      </c>
      <c r="AM877">
        <v>1</v>
      </c>
      <c r="AN877">
        <v>0</v>
      </c>
      <c r="AO877">
        <v>0</v>
      </c>
      <c r="AP877">
        <v>0</v>
      </c>
      <c r="AQ877">
        <v>2</v>
      </c>
      <c r="AR877">
        <v>3</v>
      </c>
      <c r="AS877">
        <v>0</v>
      </c>
      <c r="AT877">
        <v>48</v>
      </c>
      <c r="AU877" s="11">
        <v>45659</v>
      </c>
      <c r="AV877">
        <v>119</v>
      </c>
      <c r="AW877" s="12">
        <v>27.463194444444444</v>
      </c>
      <c r="AX877" s="13">
        <v>0.74236111111111114</v>
      </c>
      <c r="AY877">
        <v>0</v>
      </c>
      <c r="AZ877">
        <v>0</v>
      </c>
      <c r="BB877">
        <v>46</v>
      </c>
      <c r="BC877">
        <v>41</v>
      </c>
      <c r="BD877">
        <v>15</v>
      </c>
      <c r="BE877">
        <v>40</v>
      </c>
      <c r="BH877" t="s">
        <v>1643</v>
      </c>
      <c r="BI877">
        <v>24</v>
      </c>
      <c r="BJ877" t="s">
        <v>189</v>
      </c>
      <c r="BK877" t="s">
        <v>105</v>
      </c>
      <c r="BL877">
        <v>11</v>
      </c>
      <c r="BM877">
        <v>2</v>
      </c>
      <c r="BN877">
        <v>1</v>
      </c>
      <c r="BO877">
        <v>3</v>
      </c>
      <c r="BP877">
        <v>-16</v>
      </c>
      <c r="BQ877">
        <v>4</v>
      </c>
      <c r="BR877">
        <v>0</v>
      </c>
      <c r="BS877">
        <v>0</v>
      </c>
      <c r="BT877">
        <v>0</v>
      </c>
      <c r="BU877">
        <v>0</v>
      </c>
      <c r="BV877">
        <v>1</v>
      </c>
      <c r="BW877">
        <v>0</v>
      </c>
      <c r="BX877">
        <v>0</v>
      </c>
      <c r="BY877">
        <v>17</v>
      </c>
      <c r="BZ877" s="11">
        <v>45880</v>
      </c>
      <c r="CA877">
        <v>39</v>
      </c>
      <c r="CB877" s="12">
        <v>5.0361111111111105</v>
      </c>
      <c r="CC877" s="13">
        <v>0.45763888888888887</v>
      </c>
      <c r="CD877">
        <v>0</v>
      </c>
      <c r="CE877">
        <v>1</v>
      </c>
      <c r="CF877" t="s">
        <v>132</v>
      </c>
      <c r="CG877">
        <v>6</v>
      </c>
      <c r="CH877">
        <v>11</v>
      </c>
      <c r="CI877">
        <v>2</v>
      </c>
      <c r="CJ877">
        <v>2</v>
      </c>
    </row>
    <row r="878" spans="28:89" x14ac:dyDescent="0.3">
      <c r="AB878">
        <v>622</v>
      </c>
      <c r="AC878" t="s">
        <v>965</v>
      </c>
      <c r="AD878">
        <v>21</v>
      </c>
      <c r="AE878" t="s">
        <v>130</v>
      </c>
      <c r="AF878" t="s">
        <v>126</v>
      </c>
      <c r="AG878">
        <v>12</v>
      </c>
      <c r="AH878">
        <v>4</v>
      </c>
      <c r="AI878">
        <v>2</v>
      </c>
      <c r="AJ878">
        <v>6</v>
      </c>
      <c r="AK878">
        <v>5</v>
      </c>
      <c r="AL878">
        <v>0</v>
      </c>
      <c r="AM878">
        <v>2</v>
      </c>
      <c r="AN878">
        <v>2</v>
      </c>
      <c r="AO878">
        <v>0</v>
      </c>
      <c r="AP878">
        <v>1</v>
      </c>
      <c r="AQ878">
        <v>2</v>
      </c>
      <c r="AR878">
        <v>0</v>
      </c>
      <c r="AS878">
        <v>0</v>
      </c>
      <c r="AT878">
        <v>11</v>
      </c>
      <c r="AU878" s="11" t="s">
        <v>612</v>
      </c>
      <c r="AV878">
        <v>26</v>
      </c>
      <c r="AW878" s="12">
        <v>6.3097222222222227</v>
      </c>
      <c r="AX878" s="13">
        <v>0.52569444444444446</v>
      </c>
      <c r="AY878">
        <v>0</v>
      </c>
      <c r="AZ878">
        <v>0</v>
      </c>
      <c r="BB878">
        <v>7</v>
      </c>
      <c r="BC878">
        <v>8</v>
      </c>
      <c r="BD878">
        <v>2</v>
      </c>
      <c r="BE878">
        <v>15</v>
      </c>
      <c r="BH878" t="s">
        <v>1232</v>
      </c>
      <c r="BI878">
        <v>23</v>
      </c>
      <c r="BJ878" t="s">
        <v>160</v>
      </c>
      <c r="BK878" t="s">
        <v>109</v>
      </c>
      <c r="BL878">
        <v>13</v>
      </c>
      <c r="BM878">
        <v>0</v>
      </c>
      <c r="BN878">
        <v>3</v>
      </c>
      <c r="BO878">
        <v>3</v>
      </c>
      <c r="BP878">
        <v>-3</v>
      </c>
      <c r="BQ878">
        <v>4</v>
      </c>
      <c r="BR878">
        <v>2</v>
      </c>
      <c r="BS878">
        <v>0</v>
      </c>
      <c r="BT878">
        <v>0</v>
      </c>
      <c r="BU878">
        <v>0</v>
      </c>
      <c r="BV878">
        <v>3</v>
      </c>
      <c r="BW878">
        <v>0</v>
      </c>
      <c r="BX878">
        <v>0</v>
      </c>
      <c r="BY878">
        <v>7</v>
      </c>
      <c r="BZ878" t="s">
        <v>132</v>
      </c>
      <c r="CA878">
        <v>24</v>
      </c>
      <c r="CB878" s="12">
        <v>5.4041666666666659</v>
      </c>
      <c r="CC878" s="13">
        <v>0.41597222222222219</v>
      </c>
      <c r="CD878">
        <v>0</v>
      </c>
      <c r="CE878">
        <v>0</v>
      </c>
      <c r="CG878">
        <v>4</v>
      </c>
      <c r="CH878">
        <v>8</v>
      </c>
      <c r="CI878">
        <v>3</v>
      </c>
      <c r="CJ878">
        <v>1</v>
      </c>
    </row>
    <row r="879" spans="28:89" x14ac:dyDescent="0.3">
      <c r="AB879">
        <v>623</v>
      </c>
      <c r="AC879" t="s">
        <v>966</v>
      </c>
      <c r="AD879">
        <v>22</v>
      </c>
      <c r="AE879" t="s">
        <v>271</v>
      </c>
      <c r="AF879" t="s">
        <v>126</v>
      </c>
      <c r="AG879">
        <v>23</v>
      </c>
      <c r="AH879">
        <v>2</v>
      </c>
      <c r="AI879">
        <v>4</v>
      </c>
      <c r="AJ879">
        <v>6</v>
      </c>
      <c r="AK879">
        <v>-4</v>
      </c>
      <c r="AL879">
        <v>6</v>
      </c>
      <c r="AM879">
        <v>2</v>
      </c>
      <c r="AN879">
        <v>0</v>
      </c>
      <c r="AO879">
        <v>0</v>
      </c>
      <c r="AP879">
        <v>0</v>
      </c>
      <c r="AQ879">
        <v>4</v>
      </c>
      <c r="AR879">
        <v>0</v>
      </c>
      <c r="AS879">
        <v>0</v>
      </c>
      <c r="AT879">
        <v>18</v>
      </c>
      <c r="AU879" s="11">
        <v>45668</v>
      </c>
      <c r="AV879">
        <v>47</v>
      </c>
      <c r="AW879" s="12">
        <v>17.449305555555558</v>
      </c>
      <c r="AX879" s="13">
        <v>0.7583333333333333</v>
      </c>
      <c r="AY879">
        <v>0</v>
      </c>
      <c r="AZ879">
        <v>0</v>
      </c>
      <c r="BB879">
        <v>19</v>
      </c>
      <c r="BC879">
        <v>39</v>
      </c>
      <c r="BD879">
        <v>5</v>
      </c>
      <c r="BE879">
        <v>24</v>
      </c>
      <c r="BH879" t="s">
        <v>1644</v>
      </c>
      <c r="BI879">
        <v>24</v>
      </c>
      <c r="BJ879" t="s">
        <v>112</v>
      </c>
      <c r="BK879" t="s">
        <v>198</v>
      </c>
      <c r="BL879">
        <v>31</v>
      </c>
      <c r="BM879">
        <v>2</v>
      </c>
      <c r="BN879">
        <v>1</v>
      </c>
      <c r="BO879">
        <v>3</v>
      </c>
      <c r="BP879">
        <v>2</v>
      </c>
      <c r="BQ879">
        <v>2</v>
      </c>
      <c r="BR879">
        <v>0</v>
      </c>
      <c r="BS879">
        <v>0</v>
      </c>
      <c r="BT879">
        <v>0</v>
      </c>
      <c r="BU879">
        <v>0</v>
      </c>
      <c r="BV879">
        <v>1</v>
      </c>
      <c r="BW879">
        <v>0</v>
      </c>
      <c r="BX879">
        <v>0</v>
      </c>
      <c r="BY879">
        <v>18</v>
      </c>
      <c r="BZ879" s="11">
        <v>45668</v>
      </c>
      <c r="CA879">
        <v>38</v>
      </c>
      <c r="CB879" s="12">
        <v>10.236111111111111</v>
      </c>
      <c r="CC879" s="13">
        <v>0.3298611111111111</v>
      </c>
      <c r="CD879">
        <v>81</v>
      </c>
      <c r="CE879">
        <v>79</v>
      </c>
      <c r="CF879" t="s">
        <v>426</v>
      </c>
      <c r="CG879">
        <v>21</v>
      </c>
      <c r="CH879">
        <v>14</v>
      </c>
      <c r="CI879">
        <v>7</v>
      </c>
      <c r="CJ879">
        <v>6</v>
      </c>
    </row>
    <row r="880" spans="28:89" x14ac:dyDescent="0.3">
      <c r="AB880">
        <v>624</v>
      </c>
      <c r="AC880" t="s">
        <v>967</v>
      </c>
      <c r="AD880">
        <v>31</v>
      </c>
      <c r="AE880" t="s">
        <v>191</v>
      </c>
      <c r="AF880" t="s">
        <v>124</v>
      </c>
      <c r="AG880">
        <v>20</v>
      </c>
      <c r="AH880">
        <v>1</v>
      </c>
      <c r="AI880">
        <v>5</v>
      </c>
      <c r="AJ880">
        <v>6</v>
      </c>
      <c r="AK880">
        <v>-2</v>
      </c>
      <c r="AL880">
        <v>4</v>
      </c>
      <c r="AM880">
        <v>1</v>
      </c>
      <c r="AN880">
        <v>0</v>
      </c>
      <c r="AO880">
        <v>0</v>
      </c>
      <c r="AP880">
        <v>0</v>
      </c>
      <c r="AQ880">
        <v>5</v>
      </c>
      <c r="AR880">
        <v>0</v>
      </c>
      <c r="AS880">
        <v>0</v>
      </c>
      <c r="AT880">
        <v>23</v>
      </c>
      <c r="AU880" s="11">
        <v>45720</v>
      </c>
      <c r="AV880">
        <v>38</v>
      </c>
      <c r="AW880" s="12">
        <v>9.6375000000000011</v>
      </c>
      <c r="AX880" s="13">
        <v>0.48194444444444445</v>
      </c>
      <c r="AY880">
        <v>1</v>
      </c>
      <c r="AZ880">
        <v>4</v>
      </c>
      <c r="BA880" t="s">
        <v>268</v>
      </c>
      <c r="BB880">
        <v>6</v>
      </c>
      <c r="BC880">
        <v>54</v>
      </c>
      <c r="BD880">
        <v>1</v>
      </c>
      <c r="BE880">
        <v>4</v>
      </c>
      <c r="BH880" t="s">
        <v>889</v>
      </c>
      <c r="BI880">
        <v>29</v>
      </c>
      <c r="BJ880" t="s">
        <v>134</v>
      </c>
      <c r="BK880" t="s">
        <v>109</v>
      </c>
      <c r="BL880">
        <v>14</v>
      </c>
      <c r="BM880">
        <v>1</v>
      </c>
      <c r="BN880">
        <v>2</v>
      </c>
      <c r="BO880">
        <v>3</v>
      </c>
      <c r="BP880">
        <v>0</v>
      </c>
      <c r="BQ880">
        <v>2</v>
      </c>
      <c r="BR880">
        <v>2</v>
      </c>
      <c r="BS880">
        <v>0</v>
      </c>
      <c r="BT880">
        <v>0</v>
      </c>
      <c r="BU880">
        <v>0</v>
      </c>
      <c r="BV880">
        <v>2</v>
      </c>
      <c r="BW880">
        <v>0</v>
      </c>
      <c r="BX880">
        <v>0</v>
      </c>
      <c r="BY880">
        <v>27</v>
      </c>
      <c r="BZ880" s="11">
        <v>45841</v>
      </c>
      <c r="CA880">
        <v>35</v>
      </c>
      <c r="CB880" s="12">
        <v>5.6875</v>
      </c>
      <c r="CC880" s="13">
        <v>0.40625</v>
      </c>
      <c r="CD880">
        <v>4</v>
      </c>
      <c r="CE880">
        <v>6</v>
      </c>
      <c r="CF880" t="s">
        <v>391</v>
      </c>
      <c r="CG880">
        <v>7</v>
      </c>
      <c r="CH880">
        <v>11</v>
      </c>
      <c r="CI880">
        <v>7</v>
      </c>
      <c r="CJ880">
        <v>0</v>
      </c>
    </row>
    <row r="881" spans="28:89" x14ac:dyDescent="0.3">
      <c r="AB881">
        <v>625</v>
      </c>
      <c r="AC881" t="s">
        <v>968</v>
      </c>
      <c r="AD881">
        <v>31</v>
      </c>
      <c r="AE881" t="s">
        <v>104</v>
      </c>
      <c r="AF881" t="s">
        <v>109</v>
      </c>
      <c r="AG881">
        <v>77</v>
      </c>
      <c r="AH881">
        <v>2</v>
      </c>
      <c r="AI881">
        <v>4</v>
      </c>
      <c r="AJ881">
        <v>6</v>
      </c>
      <c r="AK881">
        <v>-5</v>
      </c>
      <c r="AL881">
        <v>40</v>
      </c>
      <c r="AM881">
        <v>2</v>
      </c>
      <c r="AN881">
        <v>0</v>
      </c>
      <c r="AO881">
        <v>0</v>
      </c>
      <c r="AP881">
        <v>1</v>
      </c>
      <c r="AQ881">
        <v>4</v>
      </c>
      <c r="AR881">
        <v>0</v>
      </c>
      <c r="AS881">
        <v>0</v>
      </c>
      <c r="AT881">
        <v>80</v>
      </c>
      <c r="AU881" s="11">
        <v>45779</v>
      </c>
      <c r="AV881">
        <v>143</v>
      </c>
      <c r="AW881" s="12">
        <v>37.174305555555556</v>
      </c>
      <c r="AX881" s="13">
        <v>0.4826388888888889</v>
      </c>
      <c r="AY881">
        <v>39</v>
      </c>
      <c r="AZ881">
        <v>49</v>
      </c>
      <c r="BA881" t="s">
        <v>969</v>
      </c>
      <c r="BB881">
        <v>47</v>
      </c>
      <c r="BC881">
        <v>162</v>
      </c>
      <c r="BD881">
        <v>10</v>
      </c>
      <c r="BE881">
        <v>27</v>
      </c>
      <c r="BH881" t="s">
        <v>1073</v>
      </c>
      <c r="BI881">
        <v>26</v>
      </c>
      <c r="BJ881" t="s">
        <v>1456</v>
      </c>
      <c r="BK881" t="s">
        <v>4</v>
      </c>
      <c r="BL881">
        <v>50</v>
      </c>
      <c r="BM881">
        <v>0</v>
      </c>
      <c r="BN881">
        <v>3</v>
      </c>
      <c r="BO881">
        <v>3</v>
      </c>
      <c r="BP881">
        <v>-2</v>
      </c>
      <c r="BQ881">
        <v>2</v>
      </c>
      <c r="BR881">
        <v>0</v>
      </c>
      <c r="BS881">
        <v>0</v>
      </c>
      <c r="BT881">
        <v>0</v>
      </c>
      <c r="BU881">
        <v>0</v>
      </c>
      <c r="BV881">
        <v>3</v>
      </c>
      <c r="BW881">
        <v>0</v>
      </c>
      <c r="BX881">
        <v>0</v>
      </c>
      <c r="BY881">
        <v>0</v>
      </c>
      <c r="CA881">
        <v>0</v>
      </c>
      <c r="CB881" s="12">
        <v>116.78888888888889</v>
      </c>
      <c r="CC881" s="12">
        <v>2.3361111111111112</v>
      </c>
      <c r="CD881">
        <v>0</v>
      </c>
      <c r="CE881">
        <v>0</v>
      </c>
      <c r="CG881">
        <v>0</v>
      </c>
      <c r="CH881">
        <v>0</v>
      </c>
      <c r="CI881">
        <v>1</v>
      </c>
      <c r="CJ881">
        <v>19</v>
      </c>
    </row>
    <row r="882" spans="28:89" x14ac:dyDescent="0.3">
      <c r="AB882">
        <v>626</v>
      </c>
      <c r="AC882" t="s">
        <v>970</v>
      </c>
      <c r="AD882">
        <v>26</v>
      </c>
      <c r="AE882" t="s">
        <v>160</v>
      </c>
      <c r="AF882" t="s">
        <v>109</v>
      </c>
      <c r="AG882">
        <v>47</v>
      </c>
      <c r="AH882">
        <v>4</v>
      </c>
      <c r="AI882">
        <v>2</v>
      </c>
      <c r="AJ882">
        <v>6</v>
      </c>
      <c r="AK882">
        <v>-20</v>
      </c>
      <c r="AL882">
        <v>28</v>
      </c>
      <c r="AM882">
        <v>3</v>
      </c>
      <c r="AN882">
        <v>0</v>
      </c>
      <c r="AO882">
        <v>1</v>
      </c>
      <c r="AP882">
        <v>2</v>
      </c>
      <c r="AQ882">
        <v>2</v>
      </c>
      <c r="AR882">
        <v>0</v>
      </c>
      <c r="AS882">
        <v>0</v>
      </c>
      <c r="AT882">
        <v>54</v>
      </c>
      <c r="AU882" s="11">
        <v>45754</v>
      </c>
      <c r="AV882">
        <v>130</v>
      </c>
      <c r="AW882" s="12">
        <v>21.729861111111109</v>
      </c>
      <c r="AX882" s="13">
        <v>0.46249999999999997</v>
      </c>
      <c r="AY882">
        <v>3</v>
      </c>
      <c r="AZ882">
        <v>3</v>
      </c>
      <c r="BA882" t="s">
        <v>106</v>
      </c>
      <c r="BB882">
        <v>28</v>
      </c>
      <c r="BC882">
        <v>82</v>
      </c>
      <c r="BD882">
        <v>5</v>
      </c>
      <c r="BE882">
        <v>16</v>
      </c>
      <c r="BH882" t="s">
        <v>760</v>
      </c>
      <c r="BI882">
        <v>27</v>
      </c>
      <c r="BJ882" t="s">
        <v>170</v>
      </c>
      <c r="BK882" t="s">
        <v>109</v>
      </c>
      <c r="BL882">
        <v>38</v>
      </c>
      <c r="BM882">
        <v>1</v>
      </c>
      <c r="BN882">
        <v>2</v>
      </c>
      <c r="BO882">
        <v>3</v>
      </c>
      <c r="BP882">
        <v>3</v>
      </c>
      <c r="BQ882">
        <v>0</v>
      </c>
      <c r="BR882">
        <v>2</v>
      </c>
      <c r="BS882">
        <v>0</v>
      </c>
      <c r="BT882">
        <v>0</v>
      </c>
      <c r="BU882">
        <v>1</v>
      </c>
      <c r="BV882">
        <v>2</v>
      </c>
      <c r="BW882">
        <v>0</v>
      </c>
      <c r="BX882">
        <v>0</v>
      </c>
      <c r="BY882">
        <v>30</v>
      </c>
      <c r="BZ882" s="11">
        <v>45719</v>
      </c>
      <c r="CA882">
        <v>63</v>
      </c>
      <c r="CB882" s="12">
        <v>13.9125</v>
      </c>
      <c r="CC882" s="13">
        <v>0.3659722222222222</v>
      </c>
      <c r="CD882">
        <v>68</v>
      </c>
      <c r="CE882">
        <v>71</v>
      </c>
      <c r="CF882" t="s">
        <v>581</v>
      </c>
      <c r="CG882">
        <v>14</v>
      </c>
      <c r="CH882">
        <v>70</v>
      </c>
      <c r="CI882">
        <v>13</v>
      </c>
      <c r="CJ882">
        <v>6</v>
      </c>
    </row>
    <row r="883" spans="28:89" x14ac:dyDescent="0.3">
      <c r="AB883">
        <v>626</v>
      </c>
      <c r="AC883" t="s">
        <v>970</v>
      </c>
      <c r="AD883">
        <v>26</v>
      </c>
      <c r="AE883" t="s">
        <v>193</v>
      </c>
      <c r="AF883" t="s">
        <v>109</v>
      </c>
      <c r="AG883">
        <v>40</v>
      </c>
      <c r="AH883">
        <v>4</v>
      </c>
      <c r="AI883">
        <v>2</v>
      </c>
      <c r="AJ883">
        <v>6</v>
      </c>
      <c r="AK883">
        <v>-12</v>
      </c>
      <c r="AL883">
        <v>17</v>
      </c>
      <c r="AM883">
        <v>3</v>
      </c>
      <c r="AN883">
        <v>0</v>
      </c>
      <c r="AO883">
        <v>1</v>
      </c>
      <c r="AP883">
        <v>2</v>
      </c>
      <c r="AQ883">
        <v>2</v>
      </c>
      <c r="AR883">
        <v>0</v>
      </c>
      <c r="AS883">
        <v>0</v>
      </c>
      <c r="AT883">
        <v>46</v>
      </c>
      <c r="AU883" s="11">
        <v>45846</v>
      </c>
      <c r="AV883">
        <v>115</v>
      </c>
      <c r="AW883" s="12">
        <v>18.911111111111111</v>
      </c>
      <c r="AX883" s="13">
        <v>0.47291666666666665</v>
      </c>
      <c r="AY883">
        <v>3</v>
      </c>
      <c r="AZ883">
        <v>3</v>
      </c>
      <c r="BA883" t="s">
        <v>106</v>
      </c>
      <c r="BB883">
        <v>25</v>
      </c>
      <c r="BC883">
        <v>76</v>
      </c>
      <c r="BD883">
        <v>5</v>
      </c>
      <c r="BE883">
        <v>14</v>
      </c>
      <c r="BH883" t="s">
        <v>1276</v>
      </c>
      <c r="BI883">
        <v>20</v>
      </c>
      <c r="BJ883" t="s">
        <v>317</v>
      </c>
      <c r="BK883" t="s">
        <v>126</v>
      </c>
      <c r="BL883">
        <v>7</v>
      </c>
      <c r="BM883">
        <v>1</v>
      </c>
      <c r="BN883">
        <v>2</v>
      </c>
      <c r="BO883">
        <v>3</v>
      </c>
      <c r="BP883">
        <v>-3</v>
      </c>
      <c r="BQ883">
        <v>4</v>
      </c>
      <c r="BR883">
        <v>1</v>
      </c>
      <c r="BS883">
        <v>0</v>
      </c>
      <c r="BT883">
        <v>0</v>
      </c>
      <c r="BU883">
        <v>0</v>
      </c>
      <c r="BV883">
        <v>2</v>
      </c>
      <c r="BW883">
        <v>0</v>
      </c>
      <c r="BX883">
        <v>0</v>
      </c>
      <c r="BY883">
        <v>11</v>
      </c>
      <c r="BZ883" s="11">
        <v>45666</v>
      </c>
      <c r="CA883">
        <v>19</v>
      </c>
      <c r="CB883" s="12">
        <v>5.2124999999999995</v>
      </c>
      <c r="CC883" s="13">
        <v>0.74444444444444446</v>
      </c>
      <c r="CD883">
        <v>0</v>
      </c>
      <c r="CE883">
        <v>0</v>
      </c>
      <c r="CG883">
        <v>4</v>
      </c>
      <c r="CH883">
        <v>9</v>
      </c>
      <c r="CI883">
        <v>0</v>
      </c>
      <c r="CJ883">
        <v>3</v>
      </c>
    </row>
    <row r="884" spans="28:89" x14ac:dyDescent="0.3">
      <c r="AB884">
        <v>626</v>
      </c>
      <c r="AC884" t="s">
        <v>970</v>
      </c>
      <c r="AD884">
        <v>26</v>
      </c>
      <c r="AE884" t="s">
        <v>246</v>
      </c>
      <c r="AF884" t="s">
        <v>109</v>
      </c>
      <c r="AG884">
        <v>7</v>
      </c>
      <c r="AH884">
        <v>0</v>
      </c>
      <c r="AI884">
        <v>0</v>
      </c>
      <c r="AJ884">
        <v>0</v>
      </c>
      <c r="AK884">
        <v>-8</v>
      </c>
      <c r="AL884">
        <v>11</v>
      </c>
      <c r="AM884">
        <v>0</v>
      </c>
      <c r="AN884">
        <v>0</v>
      </c>
      <c r="AO884">
        <v>0</v>
      </c>
      <c r="AP884">
        <v>0</v>
      </c>
      <c r="AQ884">
        <v>0</v>
      </c>
      <c r="AR884">
        <v>0</v>
      </c>
      <c r="AS884">
        <v>0</v>
      </c>
      <c r="AT884">
        <v>8</v>
      </c>
      <c r="AU884" s="11" t="s">
        <v>132</v>
      </c>
      <c r="AV884">
        <v>15</v>
      </c>
      <c r="AW884" s="12">
        <v>2.8187500000000001</v>
      </c>
      <c r="AX884" s="13">
        <v>0.40277777777777773</v>
      </c>
      <c r="AY884">
        <v>0</v>
      </c>
      <c r="AZ884">
        <v>0</v>
      </c>
      <c r="BA884" s="11"/>
      <c r="BB884">
        <v>3</v>
      </c>
      <c r="BC884">
        <v>6</v>
      </c>
      <c r="BD884">
        <v>0</v>
      </c>
      <c r="BE884">
        <v>2</v>
      </c>
      <c r="BH884" t="s">
        <v>1047</v>
      </c>
      <c r="BI884">
        <v>27</v>
      </c>
      <c r="BJ884" t="s">
        <v>193</v>
      </c>
      <c r="BK884" t="s">
        <v>109</v>
      </c>
      <c r="BL884">
        <v>30</v>
      </c>
      <c r="BM884">
        <v>2</v>
      </c>
      <c r="BN884">
        <v>1</v>
      </c>
      <c r="BO884">
        <v>3</v>
      </c>
      <c r="BP884">
        <v>0</v>
      </c>
      <c r="BQ884">
        <v>0</v>
      </c>
      <c r="BR884">
        <v>0</v>
      </c>
      <c r="BS884">
        <v>0</v>
      </c>
      <c r="BT884">
        <v>0</v>
      </c>
      <c r="BU884">
        <v>1</v>
      </c>
      <c r="BV884">
        <v>1</v>
      </c>
      <c r="BW884">
        <v>0</v>
      </c>
      <c r="BX884">
        <v>0</v>
      </c>
      <c r="BY884">
        <v>17</v>
      </c>
      <c r="BZ884" s="11">
        <v>45880</v>
      </c>
      <c r="CA884">
        <v>36</v>
      </c>
      <c r="CB884" s="12">
        <v>7.999305555555555</v>
      </c>
      <c r="CC884" s="13">
        <v>0.26666666666666666</v>
      </c>
      <c r="CD884">
        <v>21</v>
      </c>
      <c r="CE884">
        <v>13</v>
      </c>
      <c r="CF884" t="s">
        <v>1645</v>
      </c>
      <c r="CG884">
        <v>7</v>
      </c>
      <c r="CH884">
        <v>55</v>
      </c>
      <c r="CI884">
        <v>7</v>
      </c>
      <c r="CJ884">
        <v>6</v>
      </c>
    </row>
    <row r="885" spans="28:89" x14ac:dyDescent="0.3">
      <c r="AB885">
        <v>627</v>
      </c>
      <c r="AC885" t="s">
        <v>971</v>
      </c>
      <c r="AD885">
        <v>24</v>
      </c>
      <c r="AE885" t="s">
        <v>123</v>
      </c>
      <c r="AF885" t="s">
        <v>109</v>
      </c>
      <c r="AG885">
        <v>34</v>
      </c>
      <c r="AH885">
        <v>2</v>
      </c>
      <c r="AI885">
        <v>4</v>
      </c>
      <c r="AJ885">
        <v>6</v>
      </c>
      <c r="AK885">
        <v>10</v>
      </c>
      <c r="AL885">
        <v>7</v>
      </c>
      <c r="AM885">
        <v>2</v>
      </c>
      <c r="AN885">
        <v>0</v>
      </c>
      <c r="AO885">
        <v>0</v>
      </c>
      <c r="AP885">
        <v>0</v>
      </c>
      <c r="AQ885">
        <v>4</v>
      </c>
      <c r="AR885">
        <v>0</v>
      </c>
      <c r="AS885">
        <v>0</v>
      </c>
      <c r="AT885">
        <v>28</v>
      </c>
      <c r="AU885" s="11">
        <v>45664</v>
      </c>
      <c r="AV885">
        <v>56</v>
      </c>
      <c r="AW885" s="12">
        <v>12.550694444444444</v>
      </c>
      <c r="AX885" s="13">
        <v>0.36944444444444446</v>
      </c>
      <c r="AY885">
        <v>96</v>
      </c>
      <c r="AZ885">
        <v>99</v>
      </c>
      <c r="BA885" t="s">
        <v>168</v>
      </c>
      <c r="BB885">
        <v>18</v>
      </c>
      <c r="BC885">
        <v>18</v>
      </c>
      <c r="BD885">
        <v>2</v>
      </c>
      <c r="BE885">
        <v>7</v>
      </c>
      <c r="BJ885" t="s">
        <v>71</v>
      </c>
      <c r="BK885" t="s">
        <v>72</v>
      </c>
      <c r="BL885" t="s">
        <v>73</v>
      </c>
      <c r="BM885" t="s">
        <v>74</v>
      </c>
      <c r="BN885" t="s">
        <v>75</v>
      </c>
      <c r="BO885">
        <v>3</v>
      </c>
      <c r="BP885">
        <v>-9</v>
      </c>
      <c r="BQ885">
        <v>10</v>
      </c>
      <c r="BR885">
        <v>1</v>
      </c>
      <c r="BS885">
        <v>0</v>
      </c>
    </row>
    <row r="886" spans="28:89" x14ac:dyDescent="0.3">
      <c r="AB886">
        <v>628</v>
      </c>
      <c r="AC886" t="s">
        <v>972</v>
      </c>
      <c r="AD886">
        <v>34</v>
      </c>
      <c r="AE886" t="s">
        <v>193</v>
      </c>
      <c r="AF886" t="s">
        <v>126</v>
      </c>
      <c r="AG886">
        <v>56</v>
      </c>
      <c r="AH886">
        <v>1</v>
      </c>
      <c r="AI886">
        <v>5</v>
      </c>
      <c r="AJ886">
        <v>6</v>
      </c>
      <c r="AK886">
        <v>-17</v>
      </c>
      <c r="AL886">
        <v>17</v>
      </c>
      <c r="AM886">
        <v>1</v>
      </c>
      <c r="AN886">
        <v>0</v>
      </c>
      <c r="AO886">
        <v>0</v>
      </c>
      <c r="AP886">
        <v>0</v>
      </c>
      <c r="AQ886">
        <v>5</v>
      </c>
      <c r="AR886">
        <v>0</v>
      </c>
      <c r="AS886">
        <v>0</v>
      </c>
      <c r="AT886">
        <v>71</v>
      </c>
      <c r="AU886" s="11">
        <v>45748</v>
      </c>
      <c r="AV886">
        <v>183</v>
      </c>
      <c r="AW886" s="12">
        <v>39.761805555555554</v>
      </c>
      <c r="AX886" s="13">
        <v>0.70972222222222225</v>
      </c>
      <c r="AY886">
        <v>0</v>
      </c>
      <c r="AZ886">
        <v>0</v>
      </c>
      <c r="BB886">
        <v>87</v>
      </c>
      <c r="BC886">
        <v>68</v>
      </c>
      <c r="BD886">
        <v>16</v>
      </c>
      <c r="BE886">
        <v>59</v>
      </c>
      <c r="BH886" t="s">
        <v>77</v>
      </c>
      <c r="BI886" t="s">
        <v>78</v>
      </c>
      <c r="BJ886" t="s">
        <v>79</v>
      </c>
      <c r="BK886" t="s">
        <v>80</v>
      </c>
      <c r="BL886" t="s">
        <v>3</v>
      </c>
      <c r="BM886" t="s">
        <v>4</v>
      </c>
      <c r="BN886" t="s">
        <v>5</v>
      </c>
      <c r="BO886">
        <v>3</v>
      </c>
      <c r="BP886">
        <v>1</v>
      </c>
      <c r="BQ886">
        <v>4</v>
      </c>
      <c r="BR886">
        <v>1</v>
      </c>
      <c r="BS886">
        <v>0</v>
      </c>
      <c r="BT886" t="s">
        <v>85</v>
      </c>
      <c r="BU886" t="s">
        <v>86</v>
      </c>
      <c r="BV886" t="s">
        <v>87</v>
      </c>
      <c r="BW886" t="s">
        <v>88</v>
      </c>
      <c r="BX886" t="s">
        <v>89</v>
      </c>
      <c r="BY886" t="s">
        <v>90</v>
      </c>
      <c r="BZ886" t="s">
        <v>91</v>
      </c>
      <c r="CA886" t="s">
        <v>92</v>
      </c>
      <c r="CB886" t="s">
        <v>93</v>
      </c>
      <c r="CC886" t="s">
        <v>94</v>
      </c>
      <c r="CD886" t="s">
        <v>95</v>
      </c>
      <c r="CE886" t="s">
        <v>96</v>
      </c>
      <c r="CF886" t="s">
        <v>97</v>
      </c>
      <c r="CG886" t="s">
        <v>98</v>
      </c>
      <c r="CH886" t="s">
        <v>99</v>
      </c>
      <c r="CI886" t="s">
        <v>100</v>
      </c>
      <c r="CJ886" t="s">
        <v>101</v>
      </c>
      <c r="CK886" t="s">
        <v>102</v>
      </c>
    </row>
    <row r="887" spans="28:89" x14ac:dyDescent="0.3">
      <c r="AB887">
        <v>629</v>
      </c>
      <c r="AC887" t="s">
        <v>973</v>
      </c>
      <c r="AD887">
        <v>27</v>
      </c>
      <c r="AE887" t="s">
        <v>317</v>
      </c>
      <c r="AF887" t="s">
        <v>109</v>
      </c>
      <c r="AG887">
        <v>58</v>
      </c>
      <c r="AH887">
        <v>2</v>
      </c>
      <c r="AI887">
        <v>4</v>
      </c>
      <c r="AJ887">
        <v>6</v>
      </c>
      <c r="AK887">
        <v>-13</v>
      </c>
      <c r="AL887">
        <v>21</v>
      </c>
      <c r="AM887">
        <v>2</v>
      </c>
      <c r="AN887">
        <v>0</v>
      </c>
      <c r="AO887">
        <v>0</v>
      </c>
      <c r="AP887">
        <v>1</v>
      </c>
      <c r="AQ887">
        <v>4</v>
      </c>
      <c r="AR887">
        <v>0</v>
      </c>
      <c r="AS887">
        <v>0</v>
      </c>
      <c r="AT887">
        <v>45</v>
      </c>
      <c r="AU887" s="11">
        <v>45751</v>
      </c>
      <c r="AV887">
        <v>88</v>
      </c>
      <c r="AW887" s="12">
        <v>26.427777777777777</v>
      </c>
      <c r="AX887" s="13">
        <v>0.45555555555555555</v>
      </c>
      <c r="AY887">
        <v>114</v>
      </c>
      <c r="AZ887">
        <v>99</v>
      </c>
      <c r="BA887" t="s">
        <v>230</v>
      </c>
      <c r="BB887">
        <v>38</v>
      </c>
      <c r="BC887">
        <v>131</v>
      </c>
      <c r="BD887">
        <v>15</v>
      </c>
      <c r="BE887">
        <v>34</v>
      </c>
      <c r="BH887" t="s">
        <v>926</v>
      </c>
      <c r="BI887">
        <v>29</v>
      </c>
      <c r="BJ887" t="s">
        <v>317</v>
      </c>
      <c r="BK887" t="s">
        <v>124</v>
      </c>
      <c r="BL887">
        <v>24</v>
      </c>
      <c r="BM887">
        <v>1</v>
      </c>
      <c r="BN887">
        <v>2</v>
      </c>
      <c r="BO887">
        <v>3</v>
      </c>
      <c r="BP887">
        <v>-4</v>
      </c>
      <c r="BQ887">
        <v>57</v>
      </c>
      <c r="BR887">
        <v>2</v>
      </c>
      <c r="BS887">
        <v>0</v>
      </c>
      <c r="BT887">
        <v>0</v>
      </c>
      <c r="BU887">
        <v>0</v>
      </c>
      <c r="BV887">
        <v>2</v>
      </c>
      <c r="BW887">
        <v>0</v>
      </c>
      <c r="BX887">
        <v>0</v>
      </c>
      <c r="BY887">
        <v>24</v>
      </c>
      <c r="BZ887" s="11">
        <v>45692</v>
      </c>
      <c r="CA887">
        <v>42</v>
      </c>
      <c r="CB887" s="12">
        <v>11.078472222222222</v>
      </c>
      <c r="CC887" s="13">
        <v>0.46180555555555558</v>
      </c>
      <c r="CD887">
        <v>5</v>
      </c>
      <c r="CE887">
        <v>7</v>
      </c>
      <c r="CF887" t="s">
        <v>320</v>
      </c>
      <c r="CG887">
        <v>11</v>
      </c>
      <c r="CH887">
        <v>37</v>
      </c>
      <c r="CI887">
        <v>4</v>
      </c>
      <c r="CJ887">
        <v>4</v>
      </c>
    </row>
    <row r="888" spans="28:89" x14ac:dyDescent="0.3">
      <c r="AB888">
        <v>630</v>
      </c>
      <c r="AC888" t="s">
        <v>974</v>
      </c>
      <c r="AD888">
        <v>28</v>
      </c>
      <c r="AE888" t="s">
        <v>193</v>
      </c>
      <c r="AF888" t="s">
        <v>124</v>
      </c>
      <c r="AG888">
        <v>38</v>
      </c>
      <c r="AH888">
        <v>2</v>
      </c>
      <c r="AI888">
        <v>4</v>
      </c>
      <c r="AJ888">
        <v>6</v>
      </c>
      <c r="AK888">
        <v>-5</v>
      </c>
      <c r="AL888">
        <v>8</v>
      </c>
      <c r="AM888">
        <v>2</v>
      </c>
      <c r="AN888">
        <v>0</v>
      </c>
      <c r="AO888">
        <v>0</v>
      </c>
      <c r="AP888">
        <v>1</v>
      </c>
      <c r="AQ888">
        <v>4</v>
      </c>
      <c r="AR888">
        <v>0</v>
      </c>
      <c r="AS888">
        <v>0</v>
      </c>
      <c r="AT888">
        <v>32</v>
      </c>
      <c r="AU888" s="11">
        <v>45722</v>
      </c>
      <c r="AV888">
        <v>60</v>
      </c>
      <c r="AW888" s="12">
        <v>17.690972222222221</v>
      </c>
      <c r="AX888" s="13">
        <v>0.46527777777777773</v>
      </c>
      <c r="AY888">
        <v>4</v>
      </c>
      <c r="AZ888">
        <v>11</v>
      </c>
      <c r="BA888" s="11">
        <v>45864</v>
      </c>
      <c r="BB888">
        <v>19</v>
      </c>
      <c r="BC888">
        <v>47</v>
      </c>
      <c r="BD888">
        <v>4</v>
      </c>
      <c r="BE888">
        <v>19</v>
      </c>
      <c r="BH888" t="s">
        <v>765</v>
      </c>
      <c r="BI888">
        <v>22</v>
      </c>
      <c r="BJ888" t="s">
        <v>265</v>
      </c>
      <c r="BK888" t="s">
        <v>124</v>
      </c>
      <c r="BL888">
        <v>13</v>
      </c>
      <c r="BM888">
        <v>1</v>
      </c>
      <c r="BN888">
        <v>2</v>
      </c>
      <c r="BT888">
        <v>0</v>
      </c>
      <c r="BU888">
        <v>1</v>
      </c>
      <c r="BV888">
        <v>2</v>
      </c>
      <c r="BW888">
        <v>0</v>
      </c>
      <c r="BX888">
        <v>0</v>
      </c>
      <c r="BY888">
        <v>9</v>
      </c>
      <c r="BZ888" s="11">
        <v>45668</v>
      </c>
      <c r="CA888">
        <v>18</v>
      </c>
      <c r="CB888" s="12">
        <v>5.021527777777778</v>
      </c>
      <c r="CC888" s="13">
        <v>0.38611111111111113</v>
      </c>
      <c r="CD888">
        <v>4</v>
      </c>
      <c r="CE888">
        <v>4</v>
      </c>
      <c r="CF888" t="s">
        <v>106</v>
      </c>
      <c r="CG888">
        <v>3</v>
      </c>
      <c r="CH888">
        <v>10</v>
      </c>
      <c r="CI888">
        <v>5</v>
      </c>
      <c r="CJ888">
        <v>3</v>
      </c>
    </row>
    <row r="889" spans="28:89" x14ac:dyDescent="0.3">
      <c r="AB889">
        <v>631</v>
      </c>
      <c r="AC889" t="s">
        <v>975</v>
      </c>
      <c r="AD889">
        <v>38</v>
      </c>
      <c r="AE889" t="s">
        <v>189</v>
      </c>
      <c r="AF889" t="s">
        <v>126</v>
      </c>
      <c r="AG889">
        <v>41</v>
      </c>
      <c r="AH889">
        <v>0</v>
      </c>
      <c r="AI889">
        <v>6</v>
      </c>
      <c r="AJ889">
        <v>6</v>
      </c>
      <c r="AK889">
        <v>-13</v>
      </c>
      <c r="AL889">
        <v>2</v>
      </c>
      <c r="AM889">
        <v>0</v>
      </c>
      <c r="AN889">
        <v>0</v>
      </c>
      <c r="AO889">
        <v>0</v>
      </c>
      <c r="AP889">
        <v>0</v>
      </c>
      <c r="AQ889">
        <v>6</v>
      </c>
      <c r="AR889">
        <v>0</v>
      </c>
      <c r="AS889">
        <v>0</v>
      </c>
      <c r="AT889">
        <v>23</v>
      </c>
      <c r="AU889" t="s">
        <v>132</v>
      </c>
      <c r="AV889">
        <v>60</v>
      </c>
      <c r="AW889" s="12">
        <v>21.991666666666664</v>
      </c>
      <c r="AX889" s="13">
        <v>0.53611111111111109</v>
      </c>
      <c r="AY889">
        <v>0</v>
      </c>
      <c r="AZ889">
        <v>0</v>
      </c>
      <c r="BB889">
        <v>35</v>
      </c>
      <c r="BC889">
        <v>21</v>
      </c>
      <c r="BD889">
        <v>8</v>
      </c>
      <c r="BE889">
        <v>19</v>
      </c>
      <c r="BH889" t="s">
        <v>1646</v>
      </c>
      <c r="BI889">
        <v>28</v>
      </c>
      <c r="BJ889" t="s">
        <v>120</v>
      </c>
      <c r="BK889" t="s">
        <v>105</v>
      </c>
      <c r="BL889">
        <v>9</v>
      </c>
      <c r="BM889">
        <v>2</v>
      </c>
      <c r="BN889">
        <v>1</v>
      </c>
      <c r="BO889" t="s">
        <v>81</v>
      </c>
      <c r="BP889" t="s">
        <v>7</v>
      </c>
      <c r="BQ889" t="s">
        <v>82</v>
      </c>
      <c r="BR889" t="s">
        <v>83</v>
      </c>
      <c r="BS889" t="s">
        <v>84</v>
      </c>
      <c r="BT889">
        <v>0</v>
      </c>
      <c r="BU889">
        <v>0</v>
      </c>
      <c r="BV889">
        <v>1</v>
      </c>
      <c r="BW889">
        <v>0</v>
      </c>
      <c r="BX889">
        <v>0</v>
      </c>
      <c r="BY889">
        <v>16</v>
      </c>
      <c r="BZ889" s="11">
        <v>45789</v>
      </c>
      <c r="CA889">
        <v>22</v>
      </c>
      <c r="CB889" s="12">
        <v>3.7395833333333335</v>
      </c>
      <c r="CC889" s="13">
        <v>0.4152777777777778</v>
      </c>
      <c r="CD889">
        <v>0</v>
      </c>
      <c r="CE889">
        <v>0</v>
      </c>
      <c r="CG889">
        <v>3</v>
      </c>
      <c r="CH889">
        <v>0</v>
      </c>
      <c r="CI889">
        <v>2</v>
      </c>
      <c r="CJ889">
        <v>0</v>
      </c>
    </row>
    <row r="890" spans="28:89" x14ac:dyDescent="0.3">
      <c r="AB890">
        <v>632</v>
      </c>
      <c r="AC890" t="s">
        <v>976</v>
      </c>
      <c r="AD890">
        <v>26</v>
      </c>
      <c r="AE890" t="s">
        <v>145</v>
      </c>
      <c r="AF890" t="s">
        <v>109</v>
      </c>
      <c r="AG890">
        <v>34</v>
      </c>
      <c r="AH890">
        <v>2</v>
      </c>
      <c r="AI890">
        <v>4</v>
      </c>
      <c r="AJ890">
        <v>6</v>
      </c>
      <c r="AK890">
        <v>1</v>
      </c>
      <c r="AL890">
        <v>29</v>
      </c>
      <c r="AM890">
        <v>2</v>
      </c>
      <c r="AN890">
        <v>0</v>
      </c>
      <c r="AO890">
        <v>0</v>
      </c>
      <c r="AP890">
        <v>0</v>
      </c>
      <c r="AQ890">
        <v>4</v>
      </c>
      <c r="AR890">
        <v>0</v>
      </c>
      <c r="AS890">
        <v>0</v>
      </c>
      <c r="AT890">
        <v>35</v>
      </c>
      <c r="AU890" s="11">
        <v>45843</v>
      </c>
      <c r="AV890">
        <v>62</v>
      </c>
      <c r="AW890" s="12">
        <v>13.871527777777779</v>
      </c>
      <c r="AX890" s="13">
        <v>0.40833333333333338</v>
      </c>
      <c r="AY890">
        <v>50</v>
      </c>
      <c r="AZ890">
        <v>59</v>
      </c>
      <c r="BA890" t="s">
        <v>688</v>
      </c>
      <c r="BB890">
        <v>14</v>
      </c>
      <c r="BC890">
        <v>43</v>
      </c>
      <c r="BD890">
        <v>6</v>
      </c>
      <c r="BE890">
        <v>8</v>
      </c>
      <c r="BH890" t="s">
        <v>982</v>
      </c>
      <c r="BI890">
        <v>27</v>
      </c>
      <c r="BJ890" t="s">
        <v>115</v>
      </c>
      <c r="BK890" t="s">
        <v>109</v>
      </c>
      <c r="BL890">
        <v>9</v>
      </c>
      <c r="BM890">
        <v>1</v>
      </c>
      <c r="BN890">
        <v>2</v>
      </c>
      <c r="BO890">
        <v>3</v>
      </c>
      <c r="BP890">
        <v>-5</v>
      </c>
      <c r="BQ890">
        <v>4</v>
      </c>
      <c r="BR890">
        <v>1</v>
      </c>
      <c r="BS890">
        <v>0</v>
      </c>
      <c r="BT890">
        <v>0</v>
      </c>
      <c r="BU890">
        <v>0</v>
      </c>
      <c r="BV890">
        <v>2</v>
      </c>
      <c r="BW890">
        <v>0</v>
      </c>
      <c r="BX890">
        <v>0</v>
      </c>
      <c r="BY890">
        <v>6</v>
      </c>
      <c r="BZ890" s="11">
        <v>45854</v>
      </c>
      <c r="CA890">
        <v>10</v>
      </c>
      <c r="CB890" s="12">
        <v>3.9777777777777779</v>
      </c>
      <c r="CC890" s="13">
        <v>0.44166666666666665</v>
      </c>
      <c r="CD890">
        <v>0</v>
      </c>
      <c r="CE890">
        <v>1</v>
      </c>
      <c r="CF890" t="s">
        <v>132</v>
      </c>
      <c r="CG890">
        <v>5</v>
      </c>
      <c r="CH890">
        <v>25</v>
      </c>
      <c r="CI890">
        <v>3</v>
      </c>
      <c r="CJ890">
        <v>2</v>
      </c>
    </row>
    <row r="891" spans="28:89" x14ac:dyDescent="0.3">
      <c r="AB891">
        <v>633</v>
      </c>
      <c r="AC891" t="s">
        <v>977</v>
      </c>
      <c r="AD891">
        <v>24</v>
      </c>
      <c r="AE891" t="s">
        <v>265</v>
      </c>
      <c r="AF891" t="s">
        <v>198</v>
      </c>
      <c r="AG891">
        <v>26</v>
      </c>
      <c r="AH891">
        <v>4</v>
      </c>
      <c r="AI891">
        <v>2</v>
      </c>
      <c r="AJ891">
        <v>6</v>
      </c>
      <c r="AK891">
        <v>-3</v>
      </c>
      <c r="AL891">
        <v>27</v>
      </c>
      <c r="AM891">
        <v>4</v>
      </c>
      <c r="AN891">
        <v>0</v>
      </c>
      <c r="AO891">
        <v>0</v>
      </c>
      <c r="AP891">
        <v>0</v>
      </c>
      <c r="AQ891">
        <v>2</v>
      </c>
      <c r="AR891">
        <v>0</v>
      </c>
      <c r="AS891">
        <v>0</v>
      </c>
      <c r="AT891">
        <v>36</v>
      </c>
      <c r="AU891" s="11">
        <v>45668</v>
      </c>
      <c r="AV891">
        <v>59</v>
      </c>
      <c r="AW891" s="12">
        <v>9.3062500000000004</v>
      </c>
      <c r="AX891" s="13">
        <v>0.3576388888888889</v>
      </c>
      <c r="AY891">
        <v>6</v>
      </c>
      <c r="AZ891">
        <v>11</v>
      </c>
      <c r="BA891" t="s">
        <v>450</v>
      </c>
      <c r="BB891">
        <v>21</v>
      </c>
      <c r="BC891">
        <v>91</v>
      </c>
      <c r="BD891">
        <v>4</v>
      </c>
      <c r="BE891">
        <v>6</v>
      </c>
      <c r="BH891" t="s">
        <v>1317</v>
      </c>
      <c r="BI891">
        <v>24</v>
      </c>
      <c r="BJ891" t="s">
        <v>120</v>
      </c>
      <c r="BK891" t="s">
        <v>105</v>
      </c>
      <c r="BL891">
        <v>20</v>
      </c>
      <c r="BM891">
        <v>1</v>
      </c>
      <c r="BN891">
        <v>2</v>
      </c>
      <c r="BO891">
        <v>3</v>
      </c>
      <c r="BP891">
        <v>1</v>
      </c>
      <c r="BQ891">
        <v>2</v>
      </c>
      <c r="BR891">
        <v>1</v>
      </c>
      <c r="BS891">
        <v>0</v>
      </c>
      <c r="BT891">
        <v>0</v>
      </c>
      <c r="BU891">
        <v>0</v>
      </c>
      <c r="BV891">
        <v>2</v>
      </c>
      <c r="BW891">
        <v>0</v>
      </c>
      <c r="BX891">
        <v>0</v>
      </c>
      <c r="BY891">
        <v>25</v>
      </c>
      <c r="BZ891" t="s">
        <v>530</v>
      </c>
      <c r="CA891">
        <v>40</v>
      </c>
      <c r="CB891" s="12">
        <v>9.3972222222222221</v>
      </c>
      <c r="CC891" s="13">
        <v>0.47013888888888888</v>
      </c>
      <c r="CD891">
        <v>0</v>
      </c>
      <c r="CE891">
        <v>1</v>
      </c>
      <c r="CF891" t="s">
        <v>132</v>
      </c>
      <c r="CG891">
        <v>10</v>
      </c>
      <c r="CH891">
        <v>7</v>
      </c>
      <c r="CI891">
        <v>10</v>
      </c>
      <c r="CJ891">
        <v>2</v>
      </c>
    </row>
    <row r="892" spans="28:89" x14ac:dyDescent="0.3">
      <c r="AB892">
        <v>634</v>
      </c>
      <c r="AC892" t="s">
        <v>978</v>
      </c>
      <c r="AD892">
        <v>29</v>
      </c>
      <c r="AE892" t="s">
        <v>208</v>
      </c>
      <c r="AF892" t="s">
        <v>109</v>
      </c>
      <c r="AG892">
        <v>55</v>
      </c>
      <c r="AH892">
        <v>3</v>
      </c>
      <c r="AI892">
        <v>3</v>
      </c>
      <c r="AJ892">
        <v>6</v>
      </c>
      <c r="AK892">
        <v>-11</v>
      </c>
      <c r="AL892">
        <v>26</v>
      </c>
      <c r="AM892">
        <v>3</v>
      </c>
      <c r="AN892">
        <v>0</v>
      </c>
      <c r="AO892">
        <v>0</v>
      </c>
      <c r="AP892">
        <v>0</v>
      </c>
      <c r="AQ892">
        <v>3</v>
      </c>
      <c r="AR892">
        <v>0</v>
      </c>
      <c r="AS892">
        <v>0</v>
      </c>
      <c r="AT892">
        <v>46</v>
      </c>
      <c r="AU892" s="11">
        <v>45783</v>
      </c>
      <c r="AV892">
        <v>79</v>
      </c>
      <c r="AW892" s="12">
        <v>22.680555555555557</v>
      </c>
      <c r="AX892" s="13">
        <v>0.41250000000000003</v>
      </c>
      <c r="AY892">
        <v>68</v>
      </c>
      <c r="AZ892">
        <v>69</v>
      </c>
      <c r="BA892" t="s">
        <v>567</v>
      </c>
      <c r="BB892">
        <v>14</v>
      </c>
      <c r="BC892">
        <v>87</v>
      </c>
      <c r="BD892">
        <v>5</v>
      </c>
      <c r="BE892">
        <v>21</v>
      </c>
      <c r="BH892" t="s">
        <v>1647</v>
      </c>
      <c r="BI892">
        <v>25</v>
      </c>
      <c r="BJ892" t="s">
        <v>215</v>
      </c>
      <c r="BK892" t="s">
        <v>109</v>
      </c>
      <c r="BL892">
        <v>20</v>
      </c>
      <c r="BM892">
        <v>1</v>
      </c>
      <c r="BN892">
        <v>2</v>
      </c>
      <c r="BO892">
        <v>3</v>
      </c>
      <c r="BP892">
        <v>-2</v>
      </c>
      <c r="BQ892">
        <v>4</v>
      </c>
      <c r="BR892">
        <v>1</v>
      </c>
      <c r="BS892">
        <v>1</v>
      </c>
      <c r="BT892">
        <v>0</v>
      </c>
      <c r="BU892">
        <v>0</v>
      </c>
      <c r="BV892">
        <v>2</v>
      </c>
      <c r="BW892">
        <v>0</v>
      </c>
      <c r="BX892">
        <v>0</v>
      </c>
      <c r="BY892">
        <v>21</v>
      </c>
      <c r="BZ892" s="11">
        <v>45873</v>
      </c>
      <c r="CA892">
        <v>39</v>
      </c>
      <c r="CB892" s="12">
        <v>6.8208333333333329</v>
      </c>
      <c r="CC892" s="13">
        <v>0.34097222222222223</v>
      </c>
      <c r="CD892">
        <v>7</v>
      </c>
      <c r="CE892">
        <v>1</v>
      </c>
      <c r="CF892" t="s">
        <v>1648</v>
      </c>
      <c r="CG892">
        <v>6</v>
      </c>
      <c r="CH892">
        <v>29</v>
      </c>
      <c r="CI892">
        <v>3</v>
      </c>
      <c r="CJ892">
        <v>1</v>
      </c>
    </row>
    <row r="893" spans="28:89" x14ac:dyDescent="0.3">
      <c r="AB893">
        <v>635</v>
      </c>
      <c r="AC893" t="s">
        <v>979</v>
      </c>
      <c r="AD893">
        <v>20</v>
      </c>
      <c r="AE893" t="s">
        <v>191</v>
      </c>
      <c r="AF893" t="s">
        <v>105</v>
      </c>
      <c r="AG893">
        <v>24</v>
      </c>
      <c r="AH893">
        <v>3</v>
      </c>
      <c r="AI893">
        <v>3</v>
      </c>
      <c r="AJ893">
        <v>6</v>
      </c>
      <c r="AK893">
        <v>-6</v>
      </c>
      <c r="AL893">
        <v>2</v>
      </c>
      <c r="AM893">
        <v>3</v>
      </c>
      <c r="AN893">
        <v>0</v>
      </c>
      <c r="AO893">
        <v>0</v>
      </c>
      <c r="AP893">
        <v>0</v>
      </c>
      <c r="AQ893">
        <v>1</v>
      </c>
      <c r="AR893">
        <v>2</v>
      </c>
      <c r="AS893">
        <v>0</v>
      </c>
      <c r="AT893">
        <v>30</v>
      </c>
      <c r="AU893" s="11" t="s">
        <v>216</v>
      </c>
      <c r="AV893">
        <v>57</v>
      </c>
      <c r="AW893" s="12">
        <v>12.505555555555555</v>
      </c>
      <c r="AX893" s="13">
        <v>0.52083333333333337</v>
      </c>
      <c r="AY893">
        <v>0</v>
      </c>
      <c r="AZ893">
        <v>1</v>
      </c>
      <c r="BA893" t="s">
        <v>132</v>
      </c>
      <c r="BB893">
        <v>6</v>
      </c>
      <c r="BC893">
        <v>16</v>
      </c>
      <c r="BD893">
        <v>4</v>
      </c>
      <c r="BE893">
        <v>8</v>
      </c>
      <c r="BH893" t="s">
        <v>1176</v>
      </c>
      <c r="BI893">
        <v>23</v>
      </c>
      <c r="BJ893" t="s">
        <v>265</v>
      </c>
      <c r="BK893" t="s">
        <v>126</v>
      </c>
      <c r="BL893">
        <v>10</v>
      </c>
      <c r="BM893">
        <v>0</v>
      </c>
      <c r="BN893">
        <v>3</v>
      </c>
      <c r="BO893">
        <v>3</v>
      </c>
      <c r="BP893">
        <v>0</v>
      </c>
      <c r="BQ893">
        <v>2</v>
      </c>
      <c r="BR893">
        <v>1</v>
      </c>
      <c r="BS893">
        <v>0</v>
      </c>
      <c r="BT893">
        <v>0</v>
      </c>
      <c r="BU893">
        <v>0</v>
      </c>
      <c r="BV893">
        <v>2</v>
      </c>
      <c r="BW893">
        <v>0</v>
      </c>
      <c r="BX893">
        <v>1</v>
      </c>
      <c r="BY893">
        <v>10</v>
      </c>
      <c r="BZ893" t="s">
        <v>132</v>
      </c>
      <c r="CA893">
        <v>25</v>
      </c>
      <c r="CB893" s="12">
        <v>6.6229166666666659</v>
      </c>
      <c r="CC893" s="13">
        <v>0.66249999999999998</v>
      </c>
      <c r="CD893">
        <v>0</v>
      </c>
      <c r="CE893">
        <v>0</v>
      </c>
      <c r="CG893">
        <v>17</v>
      </c>
      <c r="CH893">
        <v>14</v>
      </c>
      <c r="CI893">
        <v>0</v>
      </c>
      <c r="CJ893">
        <v>3</v>
      </c>
    </row>
    <row r="894" spans="28:89" x14ac:dyDescent="0.3">
      <c r="AB894">
        <v>636</v>
      </c>
      <c r="AC894" t="s">
        <v>980</v>
      </c>
      <c r="AD894">
        <v>32</v>
      </c>
      <c r="AE894" t="s">
        <v>215</v>
      </c>
      <c r="AF894" t="s">
        <v>126</v>
      </c>
      <c r="AG894">
        <v>66</v>
      </c>
      <c r="AH894">
        <v>2</v>
      </c>
      <c r="AI894">
        <v>4</v>
      </c>
      <c r="AJ894">
        <v>6</v>
      </c>
      <c r="AK894">
        <v>-4</v>
      </c>
      <c r="AL894">
        <v>20</v>
      </c>
      <c r="AM894">
        <v>2</v>
      </c>
      <c r="AN894">
        <v>0</v>
      </c>
      <c r="AO894">
        <v>0</v>
      </c>
      <c r="AP894">
        <v>0</v>
      </c>
      <c r="AQ894">
        <v>4</v>
      </c>
      <c r="AR894">
        <v>0</v>
      </c>
      <c r="AS894">
        <v>0</v>
      </c>
      <c r="AT894">
        <v>46</v>
      </c>
      <c r="AU894" s="11">
        <v>45720</v>
      </c>
      <c r="AV894">
        <v>106</v>
      </c>
      <c r="AW894" s="12">
        <v>38.922916666666666</v>
      </c>
      <c r="AX894" s="13">
        <v>0.58958333333333335</v>
      </c>
      <c r="AY894">
        <v>0</v>
      </c>
      <c r="AZ894">
        <v>0</v>
      </c>
      <c r="BB894">
        <v>83</v>
      </c>
      <c r="BC894">
        <v>38</v>
      </c>
      <c r="BD894">
        <v>14</v>
      </c>
      <c r="BE894">
        <v>60</v>
      </c>
      <c r="BH894" t="s">
        <v>1055</v>
      </c>
      <c r="BI894">
        <v>26</v>
      </c>
      <c r="BJ894" t="s">
        <v>139</v>
      </c>
      <c r="BK894" t="s">
        <v>109</v>
      </c>
      <c r="BL894">
        <v>23</v>
      </c>
      <c r="BM894">
        <v>2</v>
      </c>
      <c r="BN894">
        <v>1</v>
      </c>
      <c r="BO894">
        <v>3</v>
      </c>
      <c r="BP894">
        <v>2</v>
      </c>
      <c r="BQ894">
        <v>0</v>
      </c>
      <c r="BR894">
        <v>1</v>
      </c>
      <c r="BS894">
        <v>0</v>
      </c>
      <c r="BT894">
        <v>0</v>
      </c>
      <c r="BU894">
        <v>0</v>
      </c>
      <c r="BV894">
        <v>1</v>
      </c>
      <c r="BW894">
        <v>0</v>
      </c>
      <c r="BX894">
        <v>0</v>
      </c>
      <c r="BY894">
        <v>16</v>
      </c>
      <c r="BZ894" s="11">
        <v>45789</v>
      </c>
      <c r="CA894">
        <v>24</v>
      </c>
      <c r="CB894" s="12">
        <v>8.6743055555555557</v>
      </c>
      <c r="CC894" s="13">
        <v>0.37708333333333338</v>
      </c>
      <c r="CD894">
        <v>75</v>
      </c>
      <c r="CE894">
        <v>60</v>
      </c>
      <c r="CF894" t="s">
        <v>224</v>
      </c>
      <c r="CG894">
        <v>7</v>
      </c>
      <c r="CH894">
        <v>8</v>
      </c>
      <c r="CI894">
        <v>3</v>
      </c>
      <c r="CJ894">
        <v>1</v>
      </c>
    </row>
    <row r="895" spans="28:89" x14ac:dyDescent="0.3">
      <c r="AB895">
        <v>637</v>
      </c>
      <c r="AC895" t="s">
        <v>981</v>
      </c>
      <c r="AD895">
        <v>20</v>
      </c>
      <c r="AE895" t="s">
        <v>284</v>
      </c>
      <c r="AF895" t="s">
        <v>105</v>
      </c>
      <c r="AG895">
        <v>12</v>
      </c>
      <c r="AH895">
        <v>3</v>
      </c>
      <c r="AI895">
        <v>3</v>
      </c>
      <c r="AJ895">
        <v>6</v>
      </c>
      <c r="AK895">
        <v>-3</v>
      </c>
      <c r="AL895">
        <v>4</v>
      </c>
      <c r="AM895">
        <v>1</v>
      </c>
      <c r="AN895">
        <v>2</v>
      </c>
      <c r="AO895">
        <v>0</v>
      </c>
      <c r="AP895">
        <v>0</v>
      </c>
      <c r="AQ895">
        <v>2</v>
      </c>
      <c r="AR895">
        <v>1</v>
      </c>
      <c r="AS895">
        <v>0</v>
      </c>
      <c r="AT895">
        <v>22</v>
      </c>
      <c r="AU895" s="11">
        <v>45821</v>
      </c>
      <c r="AV895">
        <v>48</v>
      </c>
      <c r="AW895" s="12">
        <v>6.9930555555555562</v>
      </c>
      <c r="AX895" s="13">
        <v>0.58263888888888882</v>
      </c>
      <c r="AY895">
        <v>1</v>
      </c>
      <c r="AZ895">
        <v>0</v>
      </c>
      <c r="BA895" s="11" t="s">
        <v>545</v>
      </c>
      <c r="BB895">
        <v>7</v>
      </c>
      <c r="BC895">
        <v>13</v>
      </c>
      <c r="BD895">
        <v>2</v>
      </c>
      <c r="BE895">
        <v>5</v>
      </c>
      <c r="BH895" t="s">
        <v>1340</v>
      </c>
      <c r="BI895">
        <v>36</v>
      </c>
      <c r="BJ895" t="s">
        <v>236</v>
      </c>
      <c r="BK895" t="s">
        <v>4</v>
      </c>
      <c r="BL895">
        <v>54</v>
      </c>
      <c r="BM895">
        <v>0</v>
      </c>
      <c r="BN895">
        <v>3</v>
      </c>
      <c r="BO895">
        <v>3</v>
      </c>
      <c r="BP895">
        <v>0</v>
      </c>
      <c r="BQ895">
        <v>34</v>
      </c>
      <c r="BR895">
        <v>1</v>
      </c>
      <c r="BS895">
        <v>0</v>
      </c>
      <c r="BT895">
        <v>0</v>
      </c>
      <c r="BU895">
        <v>0</v>
      </c>
      <c r="BV895">
        <v>2</v>
      </c>
      <c r="BW895">
        <v>1</v>
      </c>
      <c r="BX895">
        <v>0</v>
      </c>
      <c r="BY895">
        <v>0</v>
      </c>
      <c r="CA895">
        <v>0</v>
      </c>
      <c r="CB895" s="12">
        <v>129.83819444444444</v>
      </c>
      <c r="CC895" s="12">
        <v>2.4041666666666668</v>
      </c>
      <c r="CD895">
        <v>0</v>
      </c>
      <c r="CE895">
        <v>0</v>
      </c>
      <c r="CG895">
        <v>0</v>
      </c>
      <c r="CH895">
        <v>0</v>
      </c>
      <c r="CI895">
        <v>0</v>
      </c>
      <c r="CJ895">
        <v>17</v>
      </c>
      <c r="CK895" t="s">
        <v>1649</v>
      </c>
    </row>
    <row r="896" spans="28:89" x14ac:dyDescent="0.3">
      <c r="AB896">
        <v>638</v>
      </c>
      <c r="AC896" t="s">
        <v>982</v>
      </c>
      <c r="AD896">
        <v>28</v>
      </c>
      <c r="AE896" t="s">
        <v>186</v>
      </c>
      <c r="AF896" t="s">
        <v>109</v>
      </c>
      <c r="AG896">
        <v>15</v>
      </c>
      <c r="AH896">
        <v>2</v>
      </c>
      <c r="AI896">
        <v>4</v>
      </c>
      <c r="AJ896">
        <v>6</v>
      </c>
      <c r="AK896">
        <v>-3</v>
      </c>
      <c r="AL896">
        <v>0</v>
      </c>
      <c r="AM896">
        <v>2</v>
      </c>
      <c r="AN896">
        <v>0</v>
      </c>
      <c r="AO896">
        <v>0</v>
      </c>
      <c r="AP896">
        <v>0</v>
      </c>
      <c r="AQ896">
        <v>3</v>
      </c>
      <c r="AR896">
        <v>1</v>
      </c>
      <c r="AS896">
        <v>0</v>
      </c>
      <c r="AT896">
        <v>19</v>
      </c>
      <c r="AU896" s="11">
        <v>45787</v>
      </c>
      <c r="AV896">
        <v>36</v>
      </c>
      <c r="AW896" s="12">
        <v>7.7270833333333329</v>
      </c>
      <c r="AX896" s="13">
        <v>0.51527777777777783</v>
      </c>
      <c r="AY896">
        <v>0</v>
      </c>
      <c r="AZ896">
        <v>2</v>
      </c>
      <c r="BA896" t="s">
        <v>132</v>
      </c>
      <c r="BB896">
        <v>8</v>
      </c>
      <c r="BC896">
        <v>8</v>
      </c>
      <c r="BD896">
        <v>3</v>
      </c>
      <c r="BE896">
        <v>6</v>
      </c>
      <c r="BH896" t="s">
        <v>1181</v>
      </c>
      <c r="BI896">
        <v>26</v>
      </c>
      <c r="BJ896" t="s">
        <v>120</v>
      </c>
      <c r="BK896" t="s">
        <v>4</v>
      </c>
      <c r="BL896">
        <v>46</v>
      </c>
      <c r="BM896">
        <v>0</v>
      </c>
      <c r="BN896">
        <v>3</v>
      </c>
      <c r="BO896">
        <v>3</v>
      </c>
      <c r="BP896">
        <v>-3</v>
      </c>
      <c r="BQ896">
        <v>4</v>
      </c>
      <c r="BR896">
        <v>0</v>
      </c>
      <c r="BS896">
        <v>0</v>
      </c>
      <c r="BT896">
        <v>0</v>
      </c>
      <c r="BU896">
        <v>0</v>
      </c>
      <c r="BV896">
        <v>0</v>
      </c>
      <c r="BW896">
        <v>3</v>
      </c>
      <c r="BX896">
        <v>0</v>
      </c>
      <c r="BY896">
        <v>0</v>
      </c>
      <c r="CA896">
        <v>0</v>
      </c>
      <c r="CB896" s="12">
        <v>110.22777777777777</v>
      </c>
      <c r="CC896" s="12">
        <v>2.3965277777777776</v>
      </c>
      <c r="CD896">
        <v>0</v>
      </c>
      <c r="CE896">
        <v>0</v>
      </c>
      <c r="CG896">
        <v>0</v>
      </c>
      <c r="CH896">
        <v>0</v>
      </c>
      <c r="CI896">
        <v>3</v>
      </c>
      <c r="CJ896">
        <v>11</v>
      </c>
    </row>
    <row r="897" spans="28:89" x14ac:dyDescent="0.3">
      <c r="AB897">
        <v>639</v>
      </c>
      <c r="AC897" t="s">
        <v>983</v>
      </c>
      <c r="AD897">
        <v>24</v>
      </c>
      <c r="AE897" t="s">
        <v>181</v>
      </c>
      <c r="AF897" t="s">
        <v>126</v>
      </c>
      <c r="AG897">
        <v>36</v>
      </c>
      <c r="AH897">
        <v>3</v>
      </c>
      <c r="AI897">
        <v>3</v>
      </c>
      <c r="AJ897">
        <v>6</v>
      </c>
      <c r="AK897">
        <v>5</v>
      </c>
      <c r="AL897">
        <v>55</v>
      </c>
      <c r="AM897">
        <v>3</v>
      </c>
      <c r="AN897">
        <v>0</v>
      </c>
      <c r="AO897">
        <v>0</v>
      </c>
      <c r="AP897">
        <v>0</v>
      </c>
      <c r="AQ897">
        <v>3</v>
      </c>
      <c r="AR897">
        <v>0</v>
      </c>
      <c r="AS897">
        <v>0</v>
      </c>
      <c r="AT897">
        <v>33</v>
      </c>
      <c r="AU897" s="11">
        <v>45666</v>
      </c>
      <c r="AV897">
        <v>97</v>
      </c>
      <c r="AW897" s="12">
        <v>21.638194444444448</v>
      </c>
      <c r="AX897" s="13">
        <v>0.60138888888888886</v>
      </c>
      <c r="AY897">
        <v>0</v>
      </c>
      <c r="AZ897">
        <v>0</v>
      </c>
      <c r="BB897">
        <v>36</v>
      </c>
      <c r="BC897">
        <v>77</v>
      </c>
      <c r="BD897">
        <v>13</v>
      </c>
      <c r="BE897">
        <v>25</v>
      </c>
      <c r="BH897" t="s">
        <v>1279</v>
      </c>
      <c r="BI897">
        <v>29</v>
      </c>
      <c r="BJ897" t="s">
        <v>160</v>
      </c>
      <c r="BK897" t="s">
        <v>126</v>
      </c>
      <c r="BL897">
        <v>45</v>
      </c>
      <c r="BM897">
        <v>2</v>
      </c>
      <c r="BN897">
        <v>1</v>
      </c>
      <c r="BO897">
        <v>3</v>
      </c>
      <c r="BP897">
        <v>2</v>
      </c>
      <c r="BQ897">
        <v>4</v>
      </c>
      <c r="BR897">
        <v>2</v>
      </c>
      <c r="BS897">
        <v>0</v>
      </c>
      <c r="BT897">
        <v>0</v>
      </c>
      <c r="BU897">
        <v>1</v>
      </c>
      <c r="BV897">
        <v>1</v>
      </c>
      <c r="BW897">
        <v>0</v>
      </c>
      <c r="BX897">
        <v>0</v>
      </c>
      <c r="BY897">
        <v>16</v>
      </c>
      <c r="BZ897" s="11">
        <v>45789</v>
      </c>
      <c r="CA897">
        <v>27</v>
      </c>
      <c r="CB897" s="12">
        <v>9.061805555555555</v>
      </c>
      <c r="CC897" s="13">
        <v>0.20138888888888887</v>
      </c>
      <c r="CD897">
        <v>2</v>
      </c>
      <c r="CE897">
        <v>0</v>
      </c>
      <c r="CF897" t="s">
        <v>545</v>
      </c>
      <c r="CG897">
        <v>11</v>
      </c>
      <c r="CH897">
        <v>83</v>
      </c>
      <c r="CI897">
        <v>3</v>
      </c>
      <c r="CJ897">
        <v>7</v>
      </c>
    </row>
    <row r="898" spans="28:89" x14ac:dyDescent="0.3">
      <c r="AB898">
        <v>640</v>
      </c>
      <c r="AC898" t="s">
        <v>986</v>
      </c>
      <c r="AD898">
        <v>24</v>
      </c>
      <c r="AE898" t="s">
        <v>139</v>
      </c>
      <c r="AF898" t="s">
        <v>126</v>
      </c>
      <c r="AG898">
        <v>70</v>
      </c>
      <c r="AH898">
        <v>1</v>
      </c>
      <c r="AI898">
        <v>5</v>
      </c>
      <c r="AJ898">
        <v>6</v>
      </c>
      <c r="AK898">
        <v>-13</v>
      </c>
      <c r="AL898">
        <v>118</v>
      </c>
      <c r="AM898">
        <v>1</v>
      </c>
      <c r="AN898">
        <v>0</v>
      </c>
      <c r="AO898">
        <v>0</v>
      </c>
      <c r="AP898">
        <v>0</v>
      </c>
      <c r="AQ898">
        <v>5</v>
      </c>
      <c r="AR898">
        <v>0</v>
      </c>
      <c r="AS898">
        <v>0</v>
      </c>
      <c r="AT898">
        <v>69</v>
      </c>
      <c r="AU898" s="11">
        <v>45748</v>
      </c>
      <c r="AV898">
        <v>175</v>
      </c>
      <c r="AW898" s="12">
        <v>42.65347222222222</v>
      </c>
      <c r="AX898" s="13">
        <v>0.60902777777777783</v>
      </c>
      <c r="AY898">
        <v>0</v>
      </c>
      <c r="AZ898">
        <v>0</v>
      </c>
      <c r="BB898">
        <v>63</v>
      </c>
      <c r="BC898">
        <v>180</v>
      </c>
      <c r="BD898">
        <v>16</v>
      </c>
      <c r="BE898">
        <v>59</v>
      </c>
      <c r="BH898" t="s">
        <v>1290</v>
      </c>
      <c r="BI898">
        <v>25</v>
      </c>
      <c r="BJ898" t="s">
        <v>160</v>
      </c>
      <c r="BK898" t="s">
        <v>198</v>
      </c>
      <c r="BL898">
        <v>23</v>
      </c>
      <c r="BM898">
        <v>1</v>
      </c>
      <c r="BN898">
        <v>2</v>
      </c>
      <c r="BO898">
        <v>3</v>
      </c>
      <c r="BP898">
        <v>0</v>
      </c>
      <c r="BQ898">
        <v>4</v>
      </c>
      <c r="BR898">
        <v>0</v>
      </c>
      <c r="BS898">
        <v>0</v>
      </c>
      <c r="BT898">
        <v>0</v>
      </c>
      <c r="BU898">
        <v>0</v>
      </c>
      <c r="BV898">
        <v>2</v>
      </c>
      <c r="BW898">
        <v>0</v>
      </c>
      <c r="BX898">
        <v>0</v>
      </c>
      <c r="BY898">
        <v>12</v>
      </c>
      <c r="BZ898" s="11">
        <v>45724</v>
      </c>
      <c r="CA898">
        <v>34</v>
      </c>
      <c r="CB898" s="12">
        <v>9.688194444444445</v>
      </c>
      <c r="CC898" s="13">
        <v>0.42152777777777778</v>
      </c>
      <c r="CD898">
        <v>43</v>
      </c>
      <c r="CE898">
        <v>53</v>
      </c>
      <c r="CF898" t="s">
        <v>565</v>
      </c>
      <c r="CG898">
        <v>3</v>
      </c>
      <c r="CH898">
        <v>34</v>
      </c>
      <c r="CI898">
        <v>3</v>
      </c>
      <c r="CJ898">
        <v>3</v>
      </c>
    </row>
    <row r="899" spans="28:89" x14ac:dyDescent="0.3">
      <c r="AB899">
        <v>641</v>
      </c>
      <c r="AC899" t="s">
        <v>987</v>
      </c>
      <c r="AD899">
        <v>24</v>
      </c>
      <c r="AE899" t="s">
        <v>160</v>
      </c>
      <c r="AF899" t="s">
        <v>105</v>
      </c>
      <c r="AG899">
        <v>43</v>
      </c>
      <c r="AH899">
        <v>3</v>
      </c>
      <c r="AI899">
        <v>3</v>
      </c>
      <c r="AJ899">
        <v>6</v>
      </c>
      <c r="AK899">
        <v>-6</v>
      </c>
      <c r="AL899">
        <v>37</v>
      </c>
      <c r="AM899">
        <v>3</v>
      </c>
      <c r="AN899">
        <v>0</v>
      </c>
      <c r="AO899">
        <v>0</v>
      </c>
      <c r="AP899">
        <v>1</v>
      </c>
      <c r="AQ899">
        <v>2</v>
      </c>
      <c r="AR899">
        <v>1</v>
      </c>
      <c r="AS899">
        <v>0</v>
      </c>
      <c r="AT899">
        <v>54</v>
      </c>
      <c r="AU899" s="11">
        <v>45813</v>
      </c>
      <c r="AV899">
        <v>105</v>
      </c>
      <c r="AW899" s="12">
        <v>18.321527777777778</v>
      </c>
      <c r="AX899" s="13">
        <v>0.42638888888888887</v>
      </c>
      <c r="AY899">
        <v>6</v>
      </c>
      <c r="AZ899">
        <v>2</v>
      </c>
      <c r="BA899" t="s">
        <v>988</v>
      </c>
      <c r="BB899">
        <v>30</v>
      </c>
      <c r="BC899">
        <v>34</v>
      </c>
      <c r="BD899">
        <v>5</v>
      </c>
      <c r="BE899">
        <v>11</v>
      </c>
      <c r="BH899" t="s">
        <v>1650</v>
      </c>
      <c r="BI899">
        <v>23</v>
      </c>
      <c r="BJ899" t="s">
        <v>181</v>
      </c>
      <c r="BK899" t="s">
        <v>109</v>
      </c>
      <c r="BL899">
        <v>23</v>
      </c>
      <c r="BM899">
        <v>0</v>
      </c>
      <c r="BN899">
        <v>2</v>
      </c>
      <c r="BO899">
        <v>3</v>
      </c>
      <c r="BP899">
        <v>0</v>
      </c>
      <c r="BQ899">
        <v>0</v>
      </c>
      <c r="BR899">
        <v>0</v>
      </c>
      <c r="BS899">
        <v>0</v>
      </c>
      <c r="BT899">
        <v>0</v>
      </c>
      <c r="BU899">
        <v>0</v>
      </c>
      <c r="BV899">
        <v>2</v>
      </c>
      <c r="BW899">
        <v>0</v>
      </c>
      <c r="BX899">
        <v>0</v>
      </c>
      <c r="BY899">
        <v>15</v>
      </c>
      <c r="BZ899" t="s">
        <v>132</v>
      </c>
      <c r="CA899">
        <v>25</v>
      </c>
      <c r="CB899" s="12">
        <v>8.1708333333333325</v>
      </c>
      <c r="CC899" s="13">
        <v>0.35555555555555557</v>
      </c>
      <c r="CD899">
        <v>37</v>
      </c>
      <c r="CE899">
        <v>54</v>
      </c>
      <c r="CF899" t="s">
        <v>699</v>
      </c>
      <c r="CG899">
        <v>7</v>
      </c>
      <c r="CH899">
        <v>29</v>
      </c>
      <c r="CI899">
        <v>5</v>
      </c>
      <c r="CJ899">
        <v>5</v>
      </c>
    </row>
    <row r="900" spans="28:89" x14ac:dyDescent="0.3">
      <c r="AB900">
        <v>641</v>
      </c>
      <c r="AC900" t="s">
        <v>987</v>
      </c>
      <c r="AD900">
        <v>24</v>
      </c>
      <c r="AE900" t="s">
        <v>310</v>
      </c>
      <c r="AF900" t="s">
        <v>105</v>
      </c>
      <c r="AG900">
        <v>27</v>
      </c>
      <c r="AH900">
        <v>2</v>
      </c>
      <c r="AI900">
        <v>2</v>
      </c>
      <c r="AJ900">
        <v>4</v>
      </c>
      <c r="AK900">
        <v>-6</v>
      </c>
      <c r="AL900">
        <v>9</v>
      </c>
      <c r="AM900">
        <v>2</v>
      </c>
      <c r="AN900">
        <v>0</v>
      </c>
      <c r="AO900">
        <v>0</v>
      </c>
      <c r="AP900">
        <v>1</v>
      </c>
      <c r="AQ900">
        <v>1</v>
      </c>
      <c r="AR900">
        <v>1</v>
      </c>
      <c r="AS900">
        <v>0</v>
      </c>
      <c r="AT900">
        <v>30</v>
      </c>
      <c r="AU900" s="11">
        <v>45844</v>
      </c>
      <c r="AV900">
        <v>54</v>
      </c>
      <c r="AW900" s="12">
        <v>11.317361111111111</v>
      </c>
      <c r="AX900" s="13">
        <v>0.41944444444444445</v>
      </c>
      <c r="AY900">
        <v>1</v>
      </c>
      <c r="AZ900">
        <v>1</v>
      </c>
      <c r="BA900" t="s">
        <v>106</v>
      </c>
      <c r="BB900">
        <v>18</v>
      </c>
      <c r="BC900">
        <v>7</v>
      </c>
      <c r="BD900">
        <v>3</v>
      </c>
      <c r="BE900">
        <v>8</v>
      </c>
      <c r="BH900" t="s">
        <v>1651</v>
      </c>
      <c r="BI900">
        <v>24</v>
      </c>
      <c r="BJ900" t="s">
        <v>186</v>
      </c>
      <c r="BK900" t="s">
        <v>126</v>
      </c>
      <c r="BL900">
        <v>12</v>
      </c>
      <c r="BM900">
        <v>0</v>
      </c>
      <c r="BN900">
        <v>2</v>
      </c>
      <c r="BO900">
        <v>3</v>
      </c>
      <c r="BP900">
        <v>4</v>
      </c>
      <c r="BQ900">
        <v>73</v>
      </c>
      <c r="BR900">
        <v>2</v>
      </c>
      <c r="BS900">
        <v>0</v>
      </c>
      <c r="BT900">
        <v>0</v>
      </c>
      <c r="BU900">
        <v>0</v>
      </c>
      <c r="BV900">
        <v>2</v>
      </c>
      <c r="BW900">
        <v>0</v>
      </c>
      <c r="BX900">
        <v>0</v>
      </c>
      <c r="BY900">
        <v>14</v>
      </c>
      <c r="BZ900" t="s">
        <v>132</v>
      </c>
      <c r="CA900">
        <v>42</v>
      </c>
      <c r="CB900" s="12">
        <v>7.6923611111111114</v>
      </c>
      <c r="CC900" s="13">
        <v>0.64097222222222217</v>
      </c>
      <c r="CD900">
        <v>0</v>
      </c>
      <c r="CE900">
        <v>0</v>
      </c>
      <c r="CG900">
        <v>14</v>
      </c>
      <c r="CH900">
        <v>22</v>
      </c>
      <c r="CI900">
        <v>5</v>
      </c>
      <c r="CJ900">
        <v>2</v>
      </c>
    </row>
    <row r="901" spans="28:89" x14ac:dyDescent="0.3">
      <c r="AB901">
        <v>641</v>
      </c>
      <c r="AC901" t="s">
        <v>987</v>
      </c>
      <c r="AD901">
        <v>24</v>
      </c>
      <c r="AE901" t="s">
        <v>115</v>
      </c>
      <c r="AF901" t="s">
        <v>105</v>
      </c>
      <c r="AG901">
        <v>16</v>
      </c>
      <c r="AH901">
        <v>1</v>
      </c>
      <c r="AI901">
        <v>1</v>
      </c>
      <c r="AJ901">
        <v>2</v>
      </c>
      <c r="AK901">
        <v>0</v>
      </c>
      <c r="AL901">
        <v>28</v>
      </c>
      <c r="AM901">
        <v>1</v>
      </c>
      <c r="AN901">
        <v>0</v>
      </c>
      <c r="AO901">
        <v>0</v>
      </c>
      <c r="AP901">
        <v>0</v>
      </c>
      <c r="AQ901">
        <v>1</v>
      </c>
      <c r="AR901">
        <v>0</v>
      </c>
      <c r="AS901">
        <v>0</v>
      </c>
      <c r="AT901">
        <v>24</v>
      </c>
      <c r="AU901" s="11">
        <v>45692</v>
      </c>
      <c r="AV901">
        <v>51</v>
      </c>
      <c r="AW901" s="12">
        <v>7.0041666666666664</v>
      </c>
      <c r="AX901" s="13">
        <v>0.4375</v>
      </c>
      <c r="AY901">
        <v>5</v>
      </c>
      <c r="AZ901">
        <v>1</v>
      </c>
      <c r="BA901" t="s">
        <v>989</v>
      </c>
      <c r="BB901">
        <v>12</v>
      </c>
      <c r="BC901">
        <v>27</v>
      </c>
      <c r="BD901">
        <v>2</v>
      </c>
      <c r="BE901">
        <v>3</v>
      </c>
      <c r="BH901" t="s">
        <v>1652</v>
      </c>
      <c r="BI901">
        <v>22</v>
      </c>
      <c r="BJ901" t="s">
        <v>215</v>
      </c>
      <c r="BK901" t="s">
        <v>124</v>
      </c>
      <c r="BL901">
        <v>11</v>
      </c>
      <c r="BM901">
        <v>0</v>
      </c>
      <c r="BN901">
        <v>2</v>
      </c>
      <c r="BO901">
        <v>3</v>
      </c>
      <c r="BP901">
        <v>-4</v>
      </c>
      <c r="BQ901">
        <v>6</v>
      </c>
      <c r="BR901">
        <v>1</v>
      </c>
      <c r="BS901">
        <v>0</v>
      </c>
      <c r="BT901">
        <v>0</v>
      </c>
      <c r="BU901">
        <v>0</v>
      </c>
      <c r="BV901">
        <v>2</v>
      </c>
      <c r="BW901">
        <v>0</v>
      </c>
      <c r="BX901">
        <v>0</v>
      </c>
      <c r="BY901">
        <v>10</v>
      </c>
      <c r="BZ901" t="s">
        <v>132</v>
      </c>
      <c r="CA901">
        <v>23</v>
      </c>
      <c r="CB901" s="12">
        <v>4.3118055555555559</v>
      </c>
      <c r="CC901" s="13">
        <v>0.39166666666666666</v>
      </c>
      <c r="CD901">
        <v>0</v>
      </c>
      <c r="CE901">
        <v>0</v>
      </c>
      <c r="CG901">
        <v>3</v>
      </c>
      <c r="CH901">
        <v>13</v>
      </c>
      <c r="CI901">
        <v>2</v>
      </c>
      <c r="CJ901">
        <v>0</v>
      </c>
    </row>
    <row r="902" spans="28:89" x14ac:dyDescent="0.3">
      <c r="AB902">
        <v>642</v>
      </c>
      <c r="AC902" t="s">
        <v>1014</v>
      </c>
      <c r="AD902">
        <v>27</v>
      </c>
      <c r="AE902" t="s">
        <v>142</v>
      </c>
      <c r="AF902" t="s">
        <v>105</v>
      </c>
      <c r="AG902">
        <v>27</v>
      </c>
      <c r="AH902">
        <v>2</v>
      </c>
      <c r="AI902">
        <v>4</v>
      </c>
      <c r="AJ902">
        <v>6</v>
      </c>
      <c r="AK902">
        <v>0</v>
      </c>
      <c r="AL902">
        <v>2</v>
      </c>
      <c r="AM902">
        <v>1</v>
      </c>
      <c r="AN902">
        <v>1</v>
      </c>
      <c r="AO902">
        <v>0</v>
      </c>
      <c r="AP902">
        <v>1</v>
      </c>
      <c r="AQ902">
        <v>4</v>
      </c>
      <c r="AR902">
        <v>0</v>
      </c>
      <c r="AS902">
        <v>0</v>
      </c>
      <c r="AT902">
        <v>45</v>
      </c>
      <c r="AU902" s="11">
        <v>45751</v>
      </c>
      <c r="AV902">
        <v>97</v>
      </c>
      <c r="AW902" s="12">
        <v>13.40763888888889</v>
      </c>
      <c r="AX902" s="13">
        <v>0.49652777777777773</v>
      </c>
      <c r="AY902">
        <v>0</v>
      </c>
      <c r="AZ902">
        <v>4</v>
      </c>
      <c r="BA902" t="s">
        <v>132</v>
      </c>
      <c r="BB902">
        <v>3</v>
      </c>
      <c r="BC902">
        <v>27</v>
      </c>
      <c r="BD902">
        <v>4</v>
      </c>
      <c r="BE902">
        <v>11</v>
      </c>
      <c r="BH902" t="s">
        <v>1195</v>
      </c>
      <c r="BI902">
        <v>29</v>
      </c>
      <c r="BJ902" t="s">
        <v>246</v>
      </c>
      <c r="BK902" t="s">
        <v>126</v>
      </c>
      <c r="BL902">
        <v>14</v>
      </c>
      <c r="BM902">
        <v>0</v>
      </c>
      <c r="BN902">
        <v>2</v>
      </c>
      <c r="BO902">
        <v>2</v>
      </c>
      <c r="BP902">
        <v>-4</v>
      </c>
      <c r="BQ902">
        <v>4</v>
      </c>
      <c r="BR902">
        <v>0</v>
      </c>
      <c r="BS902">
        <v>0</v>
      </c>
      <c r="BT902">
        <v>0</v>
      </c>
      <c r="BU902">
        <v>0</v>
      </c>
      <c r="BV902">
        <v>2</v>
      </c>
      <c r="BW902">
        <v>0</v>
      </c>
      <c r="BX902">
        <v>0</v>
      </c>
      <c r="BY902">
        <v>13</v>
      </c>
      <c r="BZ902" t="s">
        <v>132</v>
      </c>
      <c r="CA902">
        <v>32</v>
      </c>
      <c r="CB902" s="12">
        <v>10.77986111111111</v>
      </c>
      <c r="CC902" s="13">
        <v>0.77013888888888893</v>
      </c>
      <c r="CD902">
        <v>0</v>
      </c>
      <c r="CE902">
        <v>0</v>
      </c>
      <c r="CG902">
        <v>29</v>
      </c>
      <c r="CH902">
        <v>19</v>
      </c>
      <c r="CI902">
        <v>5</v>
      </c>
      <c r="CJ902">
        <v>9</v>
      </c>
    </row>
    <row r="903" spans="28:89" x14ac:dyDescent="0.3">
      <c r="AB903">
        <v>642</v>
      </c>
      <c r="AC903" t="s">
        <v>1014</v>
      </c>
      <c r="AD903">
        <v>27</v>
      </c>
      <c r="AE903" t="s">
        <v>191</v>
      </c>
      <c r="AF903" t="s">
        <v>105</v>
      </c>
      <c r="AG903">
        <v>9</v>
      </c>
      <c r="AH903">
        <v>1</v>
      </c>
      <c r="AI903">
        <v>2</v>
      </c>
      <c r="AJ903">
        <v>3</v>
      </c>
      <c r="AK903">
        <v>-2</v>
      </c>
      <c r="AL903">
        <v>2</v>
      </c>
      <c r="AM903">
        <v>0</v>
      </c>
      <c r="AN903">
        <v>1</v>
      </c>
      <c r="AO903">
        <v>0</v>
      </c>
      <c r="AP903">
        <v>0</v>
      </c>
      <c r="AQ903">
        <v>2</v>
      </c>
      <c r="AR903">
        <v>0</v>
      </c>
      <c r="AS903">
        <v>0</v>
      </c>
      <c r="AT903">
        <v>19</v>
      </c>
      <c r="AU903" s="11">
        <v>45721</v>
      </c>
      <c r="AV903">
        <v>29</v>
      </c>
      <c r="AW903" s="12">
        <v>4.3708333333333336</v>
      </c>
      <c r="AX903" s="13">
        <v>0.48541666666666666</v>
      </c>
      <c r="AY903">
        <v>0</v>
      </c>
      <c r="AZ903">
        <v>2</v>
      </c>
      <c r="BA903" t="s">
        <v>132</v>
      </c>
      <c r="BB903">
        <v>0</v>
      </c>
      <c r="BC903">
        <v>5</v>
      </c>
      <c r="BD903">
        <v>1</v>
      </c>
      <c r="BE903">
        <v>6</v>
      </c>
      <c r="BH903" t="s">
        <v>1653</v>
      </c>
      <c r="BI903">
        <v>25</v>
      </c>
      <c r="BJ903" t="s">
        <v>208</v>
      </c>
      <c r="BK903" t="s">
        <v>198</v>
      </c>
      <c r="BL903">
        <v>5</v>
      </c>
      <c r="BM903">
        <v>2</v>
      </c>
      <c r="BN903">
        <v>0</v>
      </c>
      <c r="BO903">
        <v>2</v>
      </c>
      <c r="BP903">
        <v>1</v>
      </c>
      <c r="BQ903">
        <v>6</v>
      </c>
      <c r="BR903">
        <v>0</v>
      </c>
      <c r="BS903">
        <v>0</v>
      </c>
      <c r="BT903">
        <v>0</v>
      </c>
      <c r="BU903">
        <v>0</v>
      </c>
      <c r="BV903">
        <v>0</v>
      </c>
      <c r="BW903">
        <v>0</v>
      </c>
      <c r="BX903">
        <v>0</v>
      </c>
      <c r="BY903">
        <v>2</v>
      </c>
      <c r="BZ903" t="s">
        <v>545</v>
      </c>
      <c r="CA903">
        <v>4</v>
      </c>
      <c r="CB903" s="12">
        <v>2.2590277777777779</v>
      </c>
      <c r="CC903" s="13">
        <v>0.45208333333333334</v>
      </c>
      <c r="CD903">
        <v>11</v>
      </c>
      <c r="CE903">
        <v>12</v>
      </c>
      <c r="CF903" t="s">
        <v>486</v>
      </c>
      <c r="CG903">
        <v>2</v>
      </c>
      <c r="CH903">
        <v>0</v>
      </c>
      <c r="CI903">
        <v>0</v>
      </c>
      <c r="CJ903">
        <v>2</v>
      </c>
    </row>
    <row r="904" spans="28:89" x14ac:dyDescent="0.3">
      <c r="AB904">
        <v>642</v>
      </c>
      <c r="AC904" t="s">
        <v>1014</v>
      </c>
      <c r="AD904">
        <v>27</v>
      </c>
      <c r="AE904" t="s">
        <v>284</v>
      </c>
      <c r="AF904" t="s">
        <v>105</v>
      </c>
      <c r="AG904">
        <v>10</v>
      </c>
      <c r="AH904">
        <v>1</v>
      </c>
      <c r="AI904">
        <v>1</v>
      </c>
      <c r="AJ904">
        <v>2</v>
      </c>
      <c r="AK904">
        <v>1</v>
      </c>
      <c r="AL904">
        <v>0</v>
      </c>
      <c r="AM904">
        <v>1</v>
      </c>
      <c r="AN904">
        <v>0</v>
      </c>
      <c r="AO904">
        <v>0</v>
      </c>
      <c r="AP904">
        <v>1</v>
      </c>
      <c r="AQ904">
        <v>1</v>
      </c>
      <c r="AR904">
        <v>0</v>
      </c>
      <c r="AS904">
        <v>0</v>
      </c>
      <c r="AT904">
        <v>12</v>
      </c>
      <c r="AU904" s="11">
        <v>45724</v>
      </c>
      <c r="AV904">
        <v>33</v>
      </c>
      <c r="AW904" s="12">
        <v>5.1534722222222227</v>
      </c>
      <c r="AX904" s="13">
        <v>0.51527777777777783</v>
      </c>
      <c r="AY904">
        <v>0</v>
      </c>
      <c r="AZ904">
        <v>1</v>
      </c>
      <c r="BA904" t="s">
        <v>132</v>
      </c>
      <c r="BB904">
        <v>0</v>
      </c>
      <c r="BC904">
        <v>6</v>
      </c>
      <c r="BD904">
        <v>2</v>
      </c>
      <c r="BE904">
        <v>3</v>
      </c>
      <c r="BH904" t="s">
        <v>1114</v>
      </c>
      <c r="BI904">
        <v>35</v>
      </c>
      <c r="BJ904" t="s">
        <v>170</v>
      </c>
      <c r="BK904" t="s">
        <v>4</v>
      </c>
      <c r="BL904">
        <v>58</v>
      </c>
      <c r="BM904">
        <v>0</v>
      </c>
      <c r="BN904">
        <v>2</v>
      </c>
      <c r="BO904">
        <v>2</v>
      </c>
      <c r="BP904">
        <v>-2</v>
      </c>
      <c r="BQ904">
        <v>12</v>
      </c>
      <c r="BR904">
        <v>0</v>
      </c>
      <c r="BS904">
        <v>0</v>
      </c>
      <c r="BT904">
        <v>0</v>
      </c>
      <c r="BU904">
        <v>0</v>
      </c>
      <c r="BV904">
        <v>0</v>
      </c>
      <c r="BW904">
        <v>2</v>
      </c>
      <c r="BX904">
        <v>0</v>
      </c>
      <c r="BY904">
        <v>0</v>
      </c>
      <c r="CA904">
        <v>0</v>
      </c>
      <c r="CB904" s="12">
        <v>142.25972222222222</v>
      </c>
      <c r="CC904" s="12">
        <v>2.4527777777777779</v>
      </c>
      <c r="CD904">
        <v>0</v>
      </c>
      <c r="CE904">
        <v>0</v>
      </c>
      <c r="CG904">
        <v>0</v>
      </c>
      <c r="CH904">
        <v>0</v>
      </c>
      <c r="CI904">
        <v>1</v>
      </c>
      <c r="CJ904">
        <v>36</v>
      </c>
      <c r="CK904" t="s">
        <v>1654</v>
      </c>
    </row>
    <row r="905" spans="28:89" x14ac:dyDescent="0.3">
      <c r="AB905">
        <v>642</v>
      </c>
      <c r="AC905" t="s">
        <v>1014</v>
      </c>
      <c r="AD905">
        <v>27</v>
      </c>
      <c r="AE905" t="s">
        <v>130</v>
      </c>
      <c r="AF905" t="s">
        <v>105</v>
      </c>
      <c r="AG905">
        <v>8</v>
      </c>
      <c r="AH905">
        <v>0</v>
      </c>
      <c r="AI905">
        <v>1</v>
      </c>
      <c r="AJ905">
        <v>1</v>
      </c>
      <c r="AK905">
        <v>1</v>
      </c>
      <c r="AL905">
        <v>0</v>
      </c>
      <c r="AM905">
        <v>0</v>
      </c>
      <c r="AN905">
        <v>0</v>
      </c>
      <c r="AO905">
        <v>0</v>
      </c>
      <c r="AP905">
        <v>0</v>
      </c>
      <c r="AQ905">
        <v>1</v>
      </c>
      <c r="AR905">
        <v>0</v>
      </c>
      <c r="AS905">
        <v>0</v>
      </c>
      <c r="AT905">
        <v>14</v>
      </c>
      <c r="AU905" t="s">
        <v>132</v>
      </c>
      <c r="AV905">
        <v>35</v>
      </c>
      <c r="AW905" s="12">
        <v>3.8833333333333333</v>
      </c>
      <c r="AX905" s="13">
        <v>0.48541666666666666</v>
      </c>
      <c r="AY905">
        <v>0</v>
      </c>
      <c r="AZ905">
        <v>1</v>
      </c>
      <c r="BA905" t="s">
        <v>132</v>
      </c>
      <c r="BB905">
        <v>3</v>
      </c>
      <c r="BC905">
        <v>16</v>
      </c>
      <c r="BD905">
        <v>1</v>
      </c>
      <c r="BE905">
        <v>2</v>
      </c>
      <c r="BH905" t="s">
        <v>555</v>
      </c>
      <c r="BI905">
        <v>22</v>
      </c>
      <c r="BJ905" t="s">
        <v>112</v>
      </c>
      <c r="BK905" t="s">
        <v>126</v>
      </c>
      <c r="BL905">
        <v>12</v>
      </c>
      <c r="BM905">
        <v>0</v>
      </c>
      <c r="BN905">
        <v>2</v>
      </c>
      <c r="BO905">
        <v>2</v>
      </c>
      <c r="BP905">
        <v>-5</v>
      </c>
      <c r="BQ905">
        <v>14</v>
      </c>
      <c r="BR905">
        <v>0</v>
      </c>
      <c r="BS905">
        <v>0</v>
      </c>
      <c r="BT905">
        <v>0</v>
      </c>
      <c r="BU905">
        <v>0</v>
      </c>
      <c r="BV905">
        <v>1</v>
      </c>
      <c r="BW905">
        <v>1</v>
      </c>
      <c r="BX905">
        <v>0</v>
      </c>
      <c r="BY905">
        <v>6</v>
      </c>
      <c r="BZ905" t="s">
        <v>132</v>
      </c>
      <c r="CA905">
        <v>13</v>
      </c>
      <c r="CB905" s="12">
        <v>5.8090277777777777</v>
      </c>
      <c r="CC905" s="13">
        <v>0.48402777777777778</v>
      </c>
      <c r="CD905">
        <v>0</v>
      </c>
      <c r="CE905">
        <v>0</v>
      </c>
      <c r="CG905">
        <v>10</v>
      </c>
      <c r="CH905">
        <v>4</v>
      </c>
      <c r="CI905">
        <v>2</v>
      </c>
      <c r="CJ905">
        <v>2</v>
      </c>
    </row>
    <row r="906" spans="28:89" x14ac:dyDescent="0.3">
      <c r="AB906">
        <v>643</v>
      </c>
      <c r="AC906" t="s">
        <v>990</v>
      </c>
      <c r="AD906">
        <v>29</v>
      </c>
      <c r="AE906" t="s">
        <v>186</v>
      </c>
      <c r="AF906" t="s">
        <v>109</v>
      </c>
      <c r="AG906">
        <v>22</v>
      </c>
      <c r="AH906">
        <v>2</v>
      </c>
      <c r="AI906">
        <v>3</v>
      </c>
      <c r="AJ906">
        <v>5</v>
      </c>
      <c r="AK906">
        <v>-10</v>
      </c>
      <c r="AL906">
        <v>4</v>
      </c>
      <c r="AM906">
        <v>2</v>
      </c>
      <c r="AN906">
        <v>0</v>
      </c>
      <c r="AO906">
        <v>0</v>
      </c>
      <c r="AP906">
        <v>0</v>
      </c>
      <c r="AQ906">
        <v>3</v>
      </c>
      <c r="AR906">
        <v>0</v>
      </c>
      <c r="AS906">
        <v>0</v>
      </c>
      <c r="AT906">
        <v>25</v>
      </c>
      <c r="AU906" t="s">
        <v>539</v>
      </c>
      <c r="AV906">
        <v>48</v>
      </c>
      <c r="AW906" s="12">
        <v>8.4243055555555557</v>
      </c>
      <c r="AX906" s="13">
        <v>0.38263888888888892</v>
      </c>
      <c r="AY906">
        <v>66</v>
      </c>
      <c r="AZ906">
        <v>47</v>
      </c>
      <c r="BA906" t="s">
        <v>991</v>
      </c>
      <c r="BB906">
        <v>12</v>
      </c>
      <c r="BC906">
        <v>25</v>
      </c>
      <c r="BD906">
        <v>4</v>
      </c>
      <c r="BE906">
        <v>14</v>
      </c>
      <c r="BH906" t="s">
        <v>910</v>
      </c>
      <c r="BI906">
        <v>24</v>
      </c>
      <c r="BJ906" t="s">
        <v>189</v>
      </c>
      <c r="BK906" t="s">
        <v>126</v>
      </c>
      <c r="BL906">
        <v>12</v>
      </c>
      <c r="BM906">
        <v>0</v>
      </c>
      <c r="BN906">
        <v>2</v>
      </c>
      <c r="BO906">
        <v>2</v>
      </c>
      <c r="BP906">
        <v>0</v>
      </c>
      <c r="BQ906">
        <v>0</v>
      </c>
      <c r="BR906">
        <v>2</v>
      </c>
      <c r="BS906">
        <v>0</v>
      </c>
      <c r="BT906">
        <v>0</v>
      </c>
      <c r="BU906">
        <v>0</v>
      </c>
      <c r="BV906">
        <v>2</v>
      </c>
      <c r="BW906">
        <v>0</v>
      </c>
      <c r="BX906">
        <v>0</v>
      </c>
      <c r="BY906">
        <v>7</v>
      </c>
      <c r="BZ906" t="s">
        <v>132</v>
      </c>
      <c r="CA906">
        <v>21</v>
      </c>
      <c r="CB906" s="12">
        <v>6.6097222222222216</v>
      </c>
      <c r="CC906" s="13">
        <v>0.55069444444444449</v>
      </c>
      <c r="CD906">
        <v>0</v>
      </c>
      <c r="CE906">
        <v>0</v>
      </c>
      <c r="CG906">
        <v>15</v>
      </c>
      <c r="CH906">
        <v>10</v>
      </c>
      <c r="CI906">
        <v>2</v>
      </c>
      <c r="CJ906">
        <v>2</v>
      </c>
    </row>
    <row r="907" spans="28:89" x14ac:dyDescent="0.3">
      <c r="AB907">
        <v>644</v>
      </c>
      <c r="AC907" t="s">
        <v>992</v>
      </c>
      <c r="AD907">
        <v>30</v>
      </c>
      <c r="AE907" t="s">
        <v>155</v>
      </c>
      <c r="AF907" t="s">
        <v>126</v>
      </c>
      <c r="AG907">
        <v>17</v>
      </c>
      <c r="AH907">
        <v>1</v>
      </c>
      <c r="AI907">
        <v>4</v>
      </c>
      <c r="AJ907">
        <v>5</v>
      </c>
      <c r="AK907">
        <v>1</v>
      </c>
      <c r="AL907">
        <v>0</v>
      </c>
      <c r="AM907">
        <v>1</v>
      </c>
      <c r="AN907">
        <v>0</v>
      </c>
      <c r="AO907">
        <v>0</v>
      </c>
      <c r="AP907">
        <v>0</v>
      </c>
      <c r="AQ907">
        <v>4</v>
      </c>
      <c r="AR907">
        <v>0</v>
      </c>
      <c r="AS907">
        <v>0</v>
      </c>
      <c r="AT907">
        <v>21</v>
      </c>
      <c r="AU907" s="11">
        <v>45873</v>
      </c>
      <c r="AV907">
        <v>42</v>
      </c>
      <c r="AW907" s="13">
        <v>10.986111111111112</v>
      </c>
      <c r="AX907" s="13">
        <v>0.64652777777777781</v>
      </c>
      <c r="AY907">
        <v>0</v>
      </c>
      <c r="AZ907">
        <v>0</v>
      </c>
      <c r="BB907">
        <v>13</v>
      </c>
      <c r="BC907">
        <v>13</v>
      </c>
      <c r="BD907">
        <v>5</v>
      </c>
      <c r="BE907">
        <v>23</v>
      </c>
      <c r="BH907" t="s">
        <v>1214</v>
      </c>
      <c r="BI907">
        <v>23</v>
      </c>
      <c r="BJ907" t="s">
        <v>104</v>
      </c>
      <c r="BK907" t="s">
        <v>126</v>
      </c>
      <c r="BL907">
        <v>13</v>
      </c>
      <c r="BM907">
        <v>0</v>
      </c>
      <c r="BN907">
        <v>2</v>
      </c>
      <c r="BO907">
        <v>2</v>
      </c>
      <c r="BP907">
        <v>0</v>
      </c>
      <c r="BQ907">
        <v>4</v>
      </c>
      <c r="BR907">
        <v>0</v>
      </c>
      <c r="BS907">
        <v>0</v>
      </c>
      <c r="BT907">
        <v>0</v>
      </c>
      <c r="BU907">
        <v>0</v>
      </c>
      <c r="BV907">
        <v>2</v>
      </c>
      <c r="BW907">
        <v>0</v>
      </c>
      <c r="BX907">
        <v>0</v>
      </c>
      <c r="BY907">
        <v>13</v>
      </c>
      <c r="BZ907" t="s">
        <v>132</v>
      </c>
      <c r="CA907">
        <v>32</v>
      </c>
      <c r="CB907" s="12">
        <v>7.0062500000000005</v>
      </c>
      <c r="CC907" s="13">
        <v>0.53888888888888886</v>
      </c>
      <c r="CD907">
        <v>0</v>
      </c>
      <c r="CE907">
        <v>0</v>
      </c>
      <c r="CG907">
        <v>11</v>
      </c>
      <c r="CH907">
        <v>16</v>
      </c>
      <c r="CI907">
        <v>6</v>
      </c>
      <c r="CJ907">
        <v>5</v>
      </c>
    </row>
    <row r="908" spans="28:89" x14ac:dyDescent="0.3">
      <c r="AB908">
        <v>645</v>
      </c>
      <c r="AC908" t="s">
        <v>993</v>
      </c>
      <c r="AD908">
        <v>20</v>
      </c>
      <c r="AE908" t="s">
        <v>310</v>
      </c>
      <c r="AF908" t="s">
        <v>126</v>
      </c>
      <c r="AG908">
        <v>33</v>
      </c>
      <c r="AH908">
        <v>1</v>
      </c>
      <c r="AI908">
        <v>4</v>
      </c>
      <c r="AJ908">
        <v>5</v>
      </c>
      <c r="AK908">
        <v>-3</v>
      </c>
      <c r="AL908">
        <v>6</v>
      </c>
      <c r="AM908">
        <v>1</v>
      </c>
      <c r="AN908">
        <v>0</v>
      </c>
      <c r="AO908">
        <v>0</v>
      </c>
      <c r="AP908">
        <v>1</v>
      </c>
      <c r="AQ908">
        <v>4</v>
      </c>
      <c r="AR908">
        <v>0</v>
      </c>
      <c r="AS908">
        <v>0</v>
      </c>
      <c r="AT908">
        <v>26</v>
      </c>
      <c r="AU908" s="11">
        <v>45872</v>
      </c>
      <c r="AV908">
        <v>74</v>
      </c>
      <c r="AW908" s="12">
        <v>21.513888888888889</v>
      </c>
      <c r="AX908" s="13">
        <v>0.65208333333333335</v>
      </c>
      <c r="AY908">
        <v>0</v>
      </c>
      <c r="AZ908">
        <v>0</v>
      </c>
      <c r="BB908">
        <v>34</v>
      </c>
      <c r="BC908">
        <v>14</v>
      </c>
      <c r="BD908">
        <v>6</v>
      </c>
      <c r="BE908">
        <v>26</v>
      </c>
      <c r="BJ908" t="s">
        <v>71</v>
      </c>
      <c r="BK908" t="s">
        <v>72</v>
      </c>
      <c r="BL908" t="s">
        <v>73</v>
      </c>
      <c r="BM908" t="s">
        <v>74</v>
      </c>
      <c r="BN908" t="s">
        <v>75</v>
      </c>
      <c r="BO908">
        <v>2</v>
      </c>
      <c r="BP908">
        <v>-3</v>
      </c>
      <c r="BQ908">
        <v>0</v>
      </c>
      <c r="BR908">
        <v>0</v>
      </c>
      <c r="BS908">
        <v>0</v>
      </c>
    </row>
    <row r="909" spans="28:89" x14ac:dyDescent="0.3">
      <c r="AB909">
        <v>646</v>
      </c>
      <c r="AC909" t="s">
        <v>994</v>
      </c>
      <c r="AD909">
        <v>28</v>
      </c>
      <c r="AE909" t="s">
        <v>160</v>
      </c>
      <c r="AF909" t="s">
        <v>126</v>
      </c>
      <c r="AG909">
        <v>26</v>
      </c>
      <c r="AH909">
        <v>0</v>
      </c>
      <c r="AI909">
        <v>5</v>
      </c>
      <c r="AJ909">
        <v>5</v>
      </c>
      <c r="AK909">
        <v>-4</v>
      </c>
      <c r="AL909">
        <v>50</v>
      </c>
      <c r="AM909">
        <v>0</v>
      </c>
      <c r="AN909">
        <v>0</v>
      </c>
      <c r="AO909">
        <v>0</v>
      </c>
      <c r="AP909">
        <v>0</v>
      </c>
      <c r="AQ909">
        <v>5</v>
      </c>
      <c r="AR909">
        <v>0</v>
      </c>
      <c r="AS909">
        <v>0</v>
      </c>
      <c r="AT909">
        <v>5</v>
      </c>
      <c r="AU909" s="11" t="s">
        <v>132</v>
      </c>
      <c r="AV909">
        <v>22</v>
      </c>
      <c r="AW909" s="12">
        <v>10.752777777777778</v>
      </c>
      <c r="AX909" s="13">
        <v>0.41388888888888892</v>
      </c>
      <c r="AY909">
        <v>0</v>
      </c>
      <c r="AZ909">
        <v>0</v>
      </c>
      <c r="BB909">
        <v>29</v>
      </c>
      <c r="BC909">
        <v>55</v>
      </c>
      <c r="BD909">
        <v>5</v>
      </c>
      <c r="BE909">
        <v>9</v>
      </c>
      <c r="BH909" t="s">
        <v>77</v>
      </c>
      <c r="BI909" t="s">
        <v>78</v>
      </c>
      <c r="BJ909" t="s">
        <v>79</v>
      </c>
      <c r="BK909" t="s">
        <v>80</v>
      </c>
      <c r="BL909" t="s">
        <v>3</v>
      </c>
      <c r="BM909" t="s">
        <v>4</v>
      </c>
      <c r="BN909" t="s">
        <v>5</v>
      </c>
      <c r="BO909">
        <v>2</v>
      </c>
      <c r="BP909">
        <v>-5</v>
      </c>
      <c r="BQ909">
        <v>2</v>
      </c>
      <c r="BR909">
        <v>0</v>
      </c>
      <c r="BS909">
        <v>0</v>
      </c>
      <c r="BT909" t="s">
        <v>85</v>
      </c>
      <c r="BU909" t="s">
        <v>86</v>
      </c>
      <c r="BV909" t="s">
        <v>87</v>
      </c>
      <c r="BW909" t="s">
        <v>88</v>
      </c>
      <c r="BX909" t="s">
        <v>89</v>
      </c>
      <c r="BY909" t="s">
        <v>90</v>
      </c>
      <c r="BZ909" t="s">
        <v>91</v>
      </c>
      <c r="CA909" t="s">
        <v>92</v>
      </c>
      <c r="CB909" t="s">
        <v>93</v>
      </c>
      <c r="CC909" t="s">
        <v>94</v>
      </c>
      <c r="CD909" t="s">
        <v>95</v>
      </c>
      <c r="CE909" t="s">
        <v>96</v>
      </c>
      <c r="CF909" t="s">
        <v>97</v>
      </c>
      <c r="CG909" t="s">
        <v>98</v>
      </c>
      <c r="CH909" t="s">
        <v>99</v>
      </c>
      <c r="CI909" t="s">
        <v>100</v>
      </c>
      <c r="CJ909" t="s">
        <v>101</v>
      </c>
      <c r="CK909" t="s">
        <v>102</v>
      </c>
    </row>
    <row r="910" spans="28:89" x14ac:dyDescent="0.3">
      <c r="AB910">
        <v>646</v>
      </c>
      <c r="AC910" t="s">
        <v>994</v>
      </c>
      <c r="AD910">
        <v>28</v>
      </c>
      <c r="AE910" t="s">
        <v>208</v>
      </c>
      <c r="AF910" t="s">
        <v>126</v>
      </c>
      <c r="AG910">
        <v>25</v>
      </c>
      <c r="AH910">
        <v>0</v>
      </c>
      <c r="AI910">
        <v>5</v>
      </c>
      <c r="AJ910">
        <v>5</v>
      </c>
      <c r="AK910">
        <v>-3</v>
      </c>
      <c r="AL910">
        <v>50</v>
      </c>
      <c r="AM910">
        <v>0</v>
      </c>
      <c r="AN910">
        <v>0</v>
      </c>
      <c r="AO910">
        <v>0</v>
      </c>
      <c r="AP910">
        <v>0</v>
      </c>
      <c r="AQ910">
        <v>5</v>
      </c>
      <c r="AR910">
        <v>0</v>
      </c>
      <c r="AS910">
        <v>0</v>
      </c>
      <c r="AT910">
        <v>5</v>
      </c>
      <c r="AU910" s="11" t="s">
        <v>132</v>
      </c>
      <c r="AV910">
        <v>21</v>
      </c>
      <c r="AW910" s="12">
        <v>10.489583333333334</v>
      </c>
      <c r="AX910" s="13">
        <v>0.41944444444444445</v>
      </c>
      <c r="AY910">
        <v>0</v>
      </c>
      <c r="AZ910">
        <v>0</v>
      </c>
      <c r="BB910">
        <v>29</v>
      </c>
      <c r="BC910">
        <v>52</v>
      </c>
      <c r="BD910">
        <v>4</v>
      </c>
      <c r="BE910">
        <v>9</v>
      </c>
      <c r="BH910" t="s">
        <v>672</v>
      </c>
      <c r="BI910">
        <v>23</v>
      </c>
      <c r="BJ910" t="s">
        <v>139</v>
      </c>
      <c r="BK910" t="s">
        <v>109</v>
      </c>
      <c r="BL910">
        <v>2</v>
      </c>
      <c r="BM910">
        <v>0</v>
      </c>
      <c r="BN910">
        <v>2</v>
      </c>
      <c r="BO910">
        <v>2</v>
      </c>
      <c r="BP910">
        <v>-2</v>
      </c>
      <c r="BQ910">
        <v>7</v>
      </c>
      <c r="BR910">
        <v>0</v>
      </c>
      <c r="BS910">
        <v>0</v>
      </c>
      <c r="BT910">
        <v>0</v>
      </c>
      <c r="BU910">
        <v>0</v>
      </c>
      <c r="BV910">
        <v>2</v>
      </c>
      <c r="BW910">
        <v>0</v>
      </c>
      <c r="BX910">
        <v>0</v>
      </c>
      <c r="BY910">
        <v>3</v>
      </c>
      <c r="BZ910" t="s">
        <v>132</v>
      </c>
      <c r="CA910">
        <v>5</v>
      </c>
      <c r="CB910" s="12">
        <v>1.0847222222222224</v>
      </c>
      <c r="CC910" s="13">
        <v>0.54236111111111118</v>
      </c>
      <c r="CD910">
        <v>3</v>
      </c>
      <c r="CE910">
        <v>5</v>
      </c>
      <c r="CF910" t="s">
        <v>116</v>
      </c>
      <c r="CG910">
        <v>0</v>
      </c>
      <c r="CH910">
        <v>3</v>
      </c>
      <c r="CI910">
        <v>1</v>
      </c>
      <c r="CJ910">
        <v>0</v>
      </c>
    </row>
    <row r="911" spans="28:89" x14ac:dyDescent="0.3">
      <c r="AB911">
        <v>646</v>
      </c>
      <c r="AC911" t="s">
        <v>994</v>
      </c>
      <c r="AD911">
        <v>28</v>
      </c>
      <c r="AE911" t="s">
        <v>193</v>
      </c>
      <c r="AF911" t="s">
        <v>126</v>
      </c>
      <c r="AG911">
        <v>1</v>
      </c>
      <c r="AH911">
        <v>0</v>
      </c>
      <c r="AI911">
        <v>0</v>
      </c>
      <c r="AJ911">
        <v>0</v>
      </c>
      <c r="AK911">
        <v>-1</v>
      </c>
      <c r="AL911">
        <v>0</v>
      </c>
      <c r="AM911">
        <v>0</v>
      </c>
      <c r="AN911">
        <v>0</v>
      </c>
      <c r="AO911">
        <v>0</v>
      </c>
      <c r="AP911">
        <v>0</v>
      </c>
      <c r="AQ911">
        <v>0</v>
      </c>
      <c r="AR911">
        <v>0</v>
      </c>
      <c r="AS911">
        <v>0</v>
      </c>
      <c r="AT911">
        <v>0</v>
      </c>
      <c r="AU911" s="11"/>
      <c r="AV911">
        <v>1</v>
      </c>
      <c r="AW911" s="12">
        <v>0.26319444444444445</v>
      </c>
      <c r="AX911" s="13">
        <v>0.26319444444444445</v>
      </c>
      <c r="AY911">
        <v>0</v>
      </c>
      <c r="AZ911">
        <v>0</v>
      </c>
      <c r="BB911">
        <v>0</v>
      </c>
      <c r="BC911">
        <v>3</v>
      </c>
      <c r="BD911">
        <v>1</v>
      </c>
      <c r="BE911">
        <v>0</v>
      </c>
      <c r="BH911" t="s">
        <v>896</v>
      </c>
      <c r="BI911">
        <v>23</v>
      </c>
      <c r="BJ911" t="s">
        <v>152</v>
      </c>
      <c r="BK911" t="s">
        <v>109</v>
      </c>
      <c r="BL911">
        <v>11</v>
      </c>
      <c r="BM911">
        <v>2</v>
      </c>
      <c r="BN911">
        <v>0</v>
      </c>
      <c r="BT911">
        <v>0</v>
      </c>
      <c r="BU911">
        <v>0</v>
      </c>
      <c r="BV911">
        <v>0</v>
      </c>
      <c r="BW911">
        <v>0</v>
      </c>
      <c r="BX911">
        <v>0</v>
      </c>
      <c r="BY911">
        <v>7</v>
      </c>
      <c r="BZ911" s="11">
        <v>45836</v>
      </c>
      <c r="CA911">
        <v>10</v>
      </c>
      <c r="CB911" s="12">
        <v>3.8548611111111111</v>
      </c>
      <c r="CC911" s="13">
        <v>0.35069444444444442</v>
      </c>
      <c r="CD911">
        <v>0</v>
      </c>
      <c r="CE911">
        <v>0</v>
      </c>
      <c r="CG911">
        <v>2</v>
      </c>
      <c r="CH911">
        <v>30</v>
      </c>
      <c r="CI911">
        <v>1</v>
      </c>
      <c r="CJ911">
        <v>4</v>
      </c>
    </row>
    <row r="912" spans="28:89" x14ac:dyDescent="0.3">
      <c r="AB912">
        <v>647</v>
      </c>
      <c r="AC912" t="s">
        <v>995</v>
      </c>
      <c r="AD912">
        <v>22</v>
      </c>
      <c r="AE912" t="s">
        <v>236</v>
      </c>
      <c r="AF912" t="s">
        <v>109</v>
      </c>
      <c r="AG912">
        <v>45</v>
      </c>
      <c r="AH912">
        <v>2</v>
      </c>
      <c r="AI912">
        <v>3</v>
      </c>
      <c r="AJ912">
        <v>5</v>
      </c>
      <c r="AK912">
        <v>-1</v>
      </c>
      <c r="AL912">
        <v>21</v>
      </c>
      <c r="AM912">
        <v>2</v>
      </c>
      <c r="AN912">
        <v>0</v>
      </c>
      <c r="AO912">
        <v>0</v>
      </c>
      <c r="AP912">
        <v>0</v>
      </c>
      <c r="AQ912">
        <v>3</v>
      </c>
      <c r="AR912">
        <v>0</v>
      </c>
      <c r="AS912">
        <v>0</v>
      </c>
      <c r="AT912">
        <v>25</v>
      </c>
      <c r="AU912" s="11" t="s">
        <v>539</v>
      </c>
      <c r="AV912">
        <v>58</v>
      </c>
      <c r="AW912" s="12">
        <v>16</v>
      </c>
      <c r="AX912" s="13">
        <v>0.35555555555555557</v>
      </c>
      <c r="AY912">
        <v>114</v>
      </c>
      <c r="AZ912">
        <v>129</v>
      </c>
      <c r="BA912" t="s">
        <v>290</v>
      </c>
      <c r="BB912">
        <v>16</v>
      </c>
      <c r="BC912">
        <v>132</v>
      </c>
      <c r="BD912">
        <v>3</v>
      </c>
      <c r="BE912">
        <v>20</v>
      </c>
      <c r="BH912" t="s">
        <v>558</v>
      </c>
      <c r="BI912">
        <v>20</v>
      </c>
      <c r="BJ912" t="s">
        <v>184</v>
      </c>
      <c r="BK912" t="s">
        <v>126</v>
      </c>
      <c r="BL912">
        <v>16</v>
      </c>
      <c r="BM912">
        <v>1</v>
      </c>
      <c r="BN912">
        <v>1</v>
      </c>
      <c r="BO912" t="s">
        <v>81</v>
      </c>
      <c r="BP912" t="s">
        <v>7</v>
      </c>
      <c r="BQ912" t="s">
        <v>82</v>
      </c>
      <c r="BR912" t="s">
        <v>83</v>
      </c>
      <c r="BS912" t="s">
        <v>84</v>
      </c>
      <c r="BT912">
        <v>0</v>
      </c>
      <c r="BU912">
        <v>0</v>
      </c>
      <c r="BV912">
        <v>1</v>
      </c>
      <c r="BW912">
        <v>0</v>
      </c>
      <c r="BX912">
        <v>0</v>
      </c>
      <c r="BY912">
        <v>13</v>
      </c>
      <c r="BZ912" s="11">
        <v>45845</v>
      </c>
      <c r="CA912">
        <v>43</v>
      </c>
      <c r="CB912" s="12">
        <v>12.170138888888888</v>
      </c>
      <c r="CC912" s="13">
        <v>0.76041666666666663</v>
      </c>
      <c r="CD912">
        <v>0</v>
      </c>
      <c r="CE912">
        <v>0</v>
      </c>
      <c r="CG912">
        <v>25</v>
      </c>
      <c r="CH912">
        <v>26</v>
      </c>
      <c r="CI912">
        <v>2</v>
      </c>
      <c r="CJ912">
        <v>10</v>
      </c>
    </row>
    <row r="913" spans="28:89" x14ac:dyDescent="0.3">
      <c r="AB913">
        <v>648</v>
      </c>
      <c r="AC913" t="s">
        <v>996</v>
      </c>
      <c r="AD913">
        <v>33</v>
      </c>
      <c r="AE913" t="s">
        <v>184</v>
      </c>
      <c r="AF913" t="s">
        <v>126</v>
      </c>
      <c r="AG913">
        <v>69</v>
      </c>
      <c r="AH913">
        <v>1</v>
      </c>
      <c r="AI913">
        <v>4</v>
      </c>
      <c r="AJ913">
        <v>5</v>
      </c>
      <c r="AK913">
        <v>-10</v>
      </c>
      <c r="AL913">
        <v>16</v>
      </c>
      <c r="AM913">
        <v>1</v>
      </c>
      <c r="AN913">
        <v>0</v>
      </c>
      <c r="AO913">
        <v>0</v>
      </c>
      <c r="AP913">
        <v>0</v>
      </c>
      <c r="AQ913">
        <v>4</v>
      </c>
      <c r="AR913">
        <v>0</v>
      </c>
      <c r="AS913">
        <v>0</v>
      </c>
      <c r="AT913">
        <v>35</v>
      </c>
      <c r="AU913" s="11">
        <v>45902</v>
      </c>
      <c r="AV913">
        <v>99</v>
      </c>
      <c r="AW913" s="12">
        <v>42.28125</v>
      </c>
      <c r="AX913" s="13">
        <v>0.61249999999999993</v>
      </c>
      <c r="AY913">
        <v>0</v>
      </c>
      <c r="AZ913">
        <v>0</v>
      </c>
      <c r="BB913">
        <v>72</v>
      </c>
      <c r="BC913">
        <v>33</v>
      </c>
      <c r="BD913">
        <v>6</v>
      </c>
      <c r="BE913">
        <v>65</v>
      </c>
      <c r="BH913" t="s">
        <v>1655</v>
      </c>
      <c r="BI913">
        <v>28</v>
      </c>
      <c r="BJ913" t="s">
        <v>112</v>
      </c>
      <c r="BK913" t="s">
        <v>124</v>
      </c>
      <c r="BL913">
        <v>24</v>
      </c>
      <c r="BM913">
        <v>1</v>
      </c>
      <c r="BN913">
        <v>1</v>
      </c>
      <c r="BO913">
        <v>2</v>
      </c>
      <c r="BP913">
        <v>2</v>
      </c>
      <c r="BQ913">
        <v>0</v>
      </c>
      <c r="BR913">
        <v>0</v>
      </c>
      <c r="BS913">
        <v>0</v>
      </c>
      <c r="BT913">
        <v>0</v>
      </c>
      <c r="BU913">
        <v>0</v>
      </c>
      <c r="BV913">
        <v>1</v>
      </c>
      <c r="BW913">
        <v>0</v>
      </c>
      <c r="BX913">
        <v>0</v>
      </c>
      <c r="BY913">
        <v>13</v>
      </c>
      <c r="BZ913" s="11">
        <v>45845</v>
      </c>
      <c r="CA913">
        <v>27</v>
      </c>
      <c r="CB913" s="12">
        <v>7.8187500000000005</v>
      </c>
      <c r="CC913" s="13">
        <v>0.32569444444444445</v>
      </c>
      <c r="CD913">
        <v>4</v>
      </c>
      <c r="CE913">
        <v>5</v>
      </c>
      <c r="CF913" t="s">
        <v>228</v>
      </c>
      <c r="CG913">
        <v>5</v>
      </c>
      <c r="CH913">
        <v>68</v>
      </c>
      <c r="CI913">
        <v>4</v>
      </c>
      <c r="CJ913">
        <v>4</v>
      </c>
    </row>
    <row r="914" spans="28:89" x14ac:dyDescent="0.3">
      <c r="AB914">
        <v>649</v>
      </c>
      <c r="AC914" t="s">
        <v>997</v>
      </c>
      <c r="AD914">
        <v>33</v>
      </c>
      <c r="AE914" t="s">
        <v>118</v>
      </c>
      <c r="AF914" t="s">
        <v>109</v>
      </c>
      <c r="AG914">
        <v>14</v>
      </c>
      <c r="AH914">
        <v>1</v>
      </c>
      <c r="AI914">
        <v>4</v>
      </c>
      <c r="AJ914">
        <v>5</v>
      </c>
      <c r="AK914">
        <v>0</v>
      </c>
      <c r="AL914">
        <v>4</v>
      </c>
      <c r="AM914">
        <v>0</v>
      </c>
      <c r="AN914">
        <v>1</v>
      </c>
      <c r="AO914">
        <v>0</v>
      </c>
      <c r="AP914">
        <v>0</v>
      </c>
      <c r="AQ914">
        <v>4</v>
      </c>
      <c r="AR914">
        <v>0</v>
      </c>
      <c r="AS914">
        <v>0</v>
      </c>
      <c r="AT914">
        <v>8</v>
      </c>
      <c r="AU914" s="11">
        <v>45789</v>
      </c>
      <c r="AV914">
        <v>20</v>
      </c>
      <c r="AW914" s="12">
        <v>7.5972222222222223</v>
      </c>
      <c r="AX914" s="13">
        <v>0.54236111111111118</v>
      </c>
      <c r="AY914">
        <v>2</v>
      </c>
      <c r="AZ914">
        <v>6</v>
      </c>
      <c r="BA914" t="s">
        <v>385</v>
      </c>
      <c r="BB914">
        <v>8</v>
      </c>
      <c r="BC914">
        <v>13</v>
      </c>
      <c r="BD914">
        <v>1</v>
      </c>
      <c r="BE914">
        <v>4</v>
      </c>
      <c r="BH914" t="s">
        <v>1130</v>
      </c>
      <c r="BI914">
        <v>27</v>
      </c>
      <c r="BJ914" t="s">
        <v>108</v>
      </c>
      <c r="BK914" t="s">
        <v>4</v>
      </c>
      <c r="BL914">
        <v>63</v>
      </c>
      <c r="BM914">
        <v>0</v>
      </c>
      <c r="BN914">
        <v>2</v>
      </c>
      <c r="BO914">
        <v>2</v>
      </c>
      <c r="BP914">
        <v>2</v>
      </c>
      <c r="BQ914">
        <v>2</v>
      </c>
      <c r="BR914">
        <v>2</v>
      </c>
      <c r="BS914">
        <v>0</v>
      </c>
      <c r="BT914">
        <v>0</v>
      </c>
      <c r="BU914">
        <v>0</v>
      </c>
      <c r="BV914">
        <v>2</v>
      </c>
      <c r="BW914">
        <v>0</v>
      </c>
      <c r="BX914">
        <v>0</v>
      </c>
      <c r="BY914">
        <v>0</v>
      </c>
      <c r="CA914">
        <v>0</v>
      </c>
      <c r="CB914" s="12">
        <v>151.58124999999998</v>
      </c>
      <c r="CC914" s="12">
        <v>2.40625</v>
      </c>
      <c r="CD914">
        <v>0</v>
      </c>
      <c r="CE914">
        <v>0</v>
      </c>
      <c r="CG914">
        <v>0</v>
      </c>
      <c r="CH914">
        <v>1</v>
      </c>
      <c r="CI914">
        <v>1</v>
      </c>
      <c r="CJ914">
        <v>33</v>
      </c>
      <c r="CK914" t="s">
        <v>1649</v>
      </c>
    </row>
    <row r="915" spans="28:89" x14ac:dyDescent="0.3">
      <c r="AB915">
        <v>650</v>
      </c>
      <c r="AC915" t="s">
        <v>998</v>
      </c>
      <c r="AD915">
        <v>22</v>
      </c>
      <c r="AE915" t="s">
        <v>208</v>
      </c>
      <c r="AF915" t="s">
        <v>109</v>
      </c>
      <c r="AG915">
        <v>21</v>
      </c>
      <c r="AH915">
        <v>3</v>
      </c>
      <c r="AI915">
        <v>2</v>
      </c>
      <c r="AJ915">
        <v>5</v>
      </c>
      <c r="AK915">
        <v>-2</v>
      </c>
      <c r="AL915">
        <v>2</v>
      </c>
      <c r="AM915">
        <v>2</v>
      </c>
      <c r="AN915">
        <v>1</v>
      </c>
      <c r="AO915">
        <v>0</v>
      </c>
      <c r="AP915">
        <v>0</v>
      </c>
      <c r="AQ915">
        <v>2</v>
      </c>
      <c r="AR915">
        <v>0</v>
      </c>
      <c r="AS915">
        <v>0</v>
      </c>
      <c r="AT915">
        <v>11</v>
      </c>
      <c r="AU915" s="11">
        <v>45743</v>
      </c>
      <c r="AV915">
        <v>35</v>
      </c>
      <c r="AW915" s="12">
        <v>9.1784722222222221</v>
      </c>
      <c r="AX915" s="13">
        <v>0.4368055555555555</v>
      </c>
      <c r="AY915">
        <v>67</v>
      </c>
      <c r="AZ915">
        <v>78</v>
      </c>
      <c r="BA915" t="s">
        <v>337</v>
      </c>
      <c r="BB915">
        <v>23</v>
      </c>
      <c r="BC915">
        <v>26</v>
      </c>
      <c r="BD915">
        <v>2</v>
      </c>
      <c r="BE915">
        <v>10</v>
      </c>
      <c r="BH915" t="s">
        <v>862</v>
      </c>
      <c r="BI915">
        <v>21</v>
      </c>
      <c r="BJ915" t="s">
        <v>246</v>
      </c>
      <c r="BK915" t="s">
        <v>198</v>
      </c>
      <c r="BL915">
        <v>7</v>
      </c>
      <c r="BM915">
        <v>0</v>
      </c>
      <c r="BN915">
        <v>2</v>
      </c>
      <c r="BO915">
        <v>2</v>
      </c>
      <c r="BP915">
        <v>0</v>
      </c>
      <c r="BQ915">
        <v>4</v>
      </c>
      <c r="BR915">
        <v>1</v>
      </c>
      <c r="BS915">
        <v>0</v>
      </c>
      <c r="BT915">
        <v>0</v>
      </c>
      <c r="BU915">
        <v>0</v>
      </c>
      <c r="BV915">
        <v>1</v>
      </c>
      <c r="BW915">
        <v>1</v>
      </c>
      <c r="BX915">
        <v>0</v>
      </c>
      <c r="BY915">
        <v>7</v>
      </c>
      <c r="BZ915" t="s">
        <v>132</v>
      </c>
      <c r="CA915">
        <v>14</v>
      </c>
      <c r="CB915" s="12">
        <v>4.8402777777777777</v>
      </c>
      <c r="CC915" s="13">
        <v>0.69166666666666676</v>
      </c>
      <c r="CD915">
        <v>0</v>
      </c>
      <c r="CE915">
        <v>0</v>
      </c>
      <c r="CG915">
        <v>7</v>
      </c>
      <c r="CH915">
        <v>5</v>
      </c>
      <c r="CI915">
        <v>5</v>
      </c>
      <c r="CJ915">
        <v>1</v>
      </c>
    </row>
    <row r="916" spans="28:89" x14ac:dyDescent="0.3">
      <c r="AB916">
        <v>651</v>
      </c>
      <c r="AC916" t="s">
        <v>999</v>
      </c>
      <c r="AD916">
        <v>29</v>
      </c>
      <c r="AE916" t="s">
        <v>130</v>
      </c>
      <c r="AF916" t="s">
        <v>109</v>
      </c>
      <c r="AG916">
        <v>46</v>
      </c>
      <c r="AH916">
        <v>2</v>
      </c>
      <c r="AI916">
        <v>3</v>
      </c>
      <c r="AJ916">
        <v>5</v>
      </c>
      <c r="AK916">
        <v>-3</v>
      </c>
      <c r="AL916">
        <v>14</v>
      </c>
      <c r="AM916">
        <v>2</v>
      </c>
      <c r="AN916">
        <v>0</v>
      </c>
      <c r="AO916">
        <v>0</v>
      </c>
      <c r="AP916">
        <v>0</v>
      </c>
      <c r="AQ916">
        <v>3</v>
      </c>
      <c r="AR916">
        <v>0</v>
      </c>
      <c r="AS916">
        <v>0</v>
      </c>
      <c r="AT916">
        <v>27</v>
      </c>
      <c r="AU916" s="11">
        <v>45754</v>
      </c>
      <c r="AV916">
        <v>49</v>
      </c>
      <c r="AW916" s="12">
        <v>20.296527777777779</v>
      </c>
      <c r="AX916" s="13">
        <v>0.44097222222222227</v>
      </c>
      <c r="AY916">
        <v>199</v>
      </c>
      <c r="AZ916">
        <v>188</v>
      </c>
      <c r="BA916" t="s">
        <v>512</v>
      </c>
      <c r="BB916">
        <v>17</v>
      </c>
      <c r="BC916">
        <v>104</v>
      </c>
      <c r="BD916">
        <v>2</v>
      </c>
      <c r="BE916">
        <v>11</v>
      </c>
      <c r="BH916" t="s">
        <v>1656</v>
      </c>
      <c r="BI916">
        <v>23</v>
      </c>
      <c r="BJ916" t="s">
        <v>317</v>
      </c>
      <c r="BK916" t="s">
        <v>109</v>
      </c>
      <c r="BL916">
        <v>45</v>
      </c>
      <c r="BM916">
        <v>0</v>
      </c>
      <c r="BN916">
        <v>2</v>
      </c>
      <c r="BO916">
        <v>2</v>
      </c>
      <c r="BP916">
        <v>0</v>
      </c>
      <c r="BQ916">
        <v>9</v>
      </c>
      <c r="BR916">
        <v>1</v>
      </c>
      <c r="BS916">
        <v>0</v>
      </c>
      <c r="BT916">
        <v>0</v>
      </c>
      <c r="BU916">
        <v>0</v>
      </c>
      <c r="BV916">
        <v>2</v>
      </c>
      <c r="BW916">
        <v>0</v>
      </c>
      <c r="BX916">
        <v>0</v>
      </c>
      <c r="BY916">
        <v>32</v>
      </c>
      <c r="BZ916" t="s">
        <v>132</v>
      </c>
      <c r="CA916">
        <v>82</v>
      </c>
      <c r="CB916" s="12">
        <v>22.853472222222223</v>
      </c>
      <c r="CC916" s="13">
        <v>0.50763888888888886</v>
      </c>
      <c r="CD916">
        <v>121</v>
      </c>
      <c r="CE916">
        <v>154</v>
      </c>
      <c r="CF916" t="s">
        <v>766</v>
      </c>
      <c r="CG916">
        <v>30</v>
      </c>
      <c r="CH916">
        <v>101</v>
      </c>
      <c r="CI916">
        <v>10</v>
      </c>
      <c r="CJ916">
        <v>10</v>
      </c>
    </row>
    <row r="917" spans="28:89" x14ac:dyDescent="0.3">
      <c r="AB917">
        <v>652</v>
      </c>
      <c r="AC917" t="s">
        <v>1027</v>
      </c>
      <c r="AD917">
        <v>29</v>
      </c>
      <c r="AE917" t="s">
        <v>115</v>
      </c>
      <c r="AF917" t="s">
        <v>109</v>
      </c>
      <c r="AG917">
        <v>24</v>
      </c>
      <c r="AH917">
        <v>3</v>
      </c>
      <c r="AI917">
        <v>2</v>
      </c>
      <c r="AJ917">
        <v>5</v>
      </c>
      <c r="AK917">
        <v>-8</v>
      </c>
      <c r="AL917">
        <v>4</v>
      </c>
      <c r="AM917">
        <v>3</v>
      </c>
      <c r="AN917">
        <v>0</v>
      </c>
      <c r="AO917">
        <v>0</v>
      </c>
      <c r="AP917">
        <v>0</v>
      </c>
      <c r="AQ917">
        <v>2</v>
      </c>
      <c r="AR917">
        <v>0</v>
      </c>
      <c r="AS917">
        <v>0</v>
      </c>
      <c r="AT917">
        <v>44</v>
      </c>
      <c r="AU917" s="11">
        <v>45875</v>
      </c>
      <c r="AV917">
        <v>84</v>
      </c>
      <c r="AW917" s="12">
        <v>13.513888888888888</v>
      </c>
      <c r="AX917" s="13">
        <v>0.56319444444444444</v>
      </c>
      <c r="AY917">
        <v>11</v>
      </c>
      <c r="AZ917">
        <v>11</v>
      </c>
      <c r="BA917" t="s">
        <v>106</v>
      </c>
      <c r="BB917">
        <v>12</v>
      </c>
      <c r="BC917">
        <v>57</v>
      </c>
      <c r="BD917">
        <v>8</v>
      </c>
      <c r="BE917">
        <v>4</v>
      </c>
      <c r="BH917" t="s">
        <v>1657</v>
      </c>
      <c r="BI917">
        <v>26</v>
      </c>
      <c r="BJ917" t="s">
        <v>160</v>
      </c>
      <c r="BK917" t="s">
        <v>105</v>
      </c>
      <c r="BL917">
        <v>18</v>
      </c>
      <c r="BM917">
        <v>1</v>
      </c>
      <c r="BN917">
        <v>1</v>
      </c>
      <c r="BO917">
        <v>2</v>
      </c>
      <c r="BP917">
        <v>0</v>
      </c>
      <c r="BQ917">
        <v>4</v>
      </c>
      <c r="BR917">
        <v>0</v>
      </c>
      <c r="BS917">
        <v>0</v>
      </c>
      <c r="BT917">
        <v>0</v>
      </c>
      <c r="BU917">
        <v>0</v>
      </c>
      <c r="BV917">
        <v>1</v>
      </c>
      <c r="BW917">
        <v>0</v>
      </c>
      <c r="BX917">
        <v>0</v>
      </c>
      <c r="BY917">
        <v>26</v>
      </c>
      <c r="BZ917" s="11">
        <v>45872</v>
      </c>
      <c r="CA917">
        <v>50</v>
      </c>
      <c r="CB917" s="12">
        <v>9.1590277777777782</v>
      </c>
      <c r="CC917" s="13">
        <v>0.50902777777777775</v>
      </c>
      <c r="CD917">
        <v>0</v>
      </c>
      <c r="CE917">
        <v>0</v>
      </c>
      <c r="CG917">
        <v>6</v>
      </c>
      <c r="CH917">
        <v>14</v>
      </c>
      <c r="CI917">
        <v>4</v>
      </c>
      <c r="CJ917">
        <v>9</v>
      </c>
    </row>
    <row r="918" spans="28:89" x14ac:dyDescent="0.3">
      <c r="AB918">
        <v>653</v>
      </c>
      <c r="AC918" t="s">
        <v>1000</v>
      </c>
      <c r="AD918">
        <v>19</v>
      </c>
      <c r="AE918" t="s">
        <v>271</v>
      </c>
      <c r="AF918" t="s">
        <v>126</v>
      </c>
      <c r="AG918">
        <v>14</v>
      </c>
      <c r="AH918">
        <v>0</v>
      </c>
      <c r="AI918">
        <v>5</v>
      </c>
      <c r="AJ918">
        <v>5</v>
      </c>
      <c r="AK918">
        <v>-16</v>
      </c>
      <c r="AL918">
        <v>4</v>
      </c>
      <c r="AM918">
        <v>0</v>
      </c>
      <c r="AN918">
        <v>0</v>
      </c>
      <c r="AO918">
        <v>0</v>
      </c>
      <c r="AP918">
        <v>0</v>
      </c>
      <c r="AQ918">
        <v>3</v>
      </c>
      <c r="AR918">
        <v>2</v>
      </c>
      <c r="AS918">
        <v>0</v>
      </c>
      <c r="AT918">
        <v>17</v>
      </c>
      <c r="AU918" s="11" t="s">
        <v>132</v>
      </c>
      <c r="AV918">
        <v>58</v>
      </c>
      <c r="AW918" s="12">
        <v>11.918055555555556</v>
      </c>
      <c r="AX918" s="13">
        <v>0.85138888888888886</v>
      </c>
      <c r="AY918">
        <v>0</v>
      </c>
      <c r="AZ918">
        <v>0</v>
      </c>
      <c r="BB918">
        <v>14</v>
      </c>
      <c r="BC918">
        <v>9</v>
      </c>
      <c r="BD918">
        <v>4</v>
      </c>
      <c r="BE918">
        <v>20</v>
      </c>
      <c r="BH918" t="s">
        <v>1137</v>
      </c>
      <c r="BI918">
        <v>21</v>
      </c>
      <c r="BJ918" t="s">
        <v>246</v>
      </c>
      <c r="BK918" t="s">
        <v>124</v>
      </c>
      <c r="BL918">
        <v>4</v>
      </c>
      <c r="BM918">
        <v>1</v>
      </c>
      <c r="BN918">
        <v>1</v>
      </c>
      <c r="BO918">
        <v>2</v>
      </c>
      <c r="BP918">
        <v>-4</v>
      </c>
      <c r="BQ918">
        <v>0</v>
      </c>
      <c r="BR918">
        <v>0</v>
      </c>
      <c r="BS918">
        <v>0</v>
      </c>
      <c r="BT918">
        <v>0</v>
      </c>
      <c r="BU918">
        <v>0</v>
      </c>
      <c r="BV918">
        <v>1</v>
      </c>
      <c r="BW918">
        <v>0</v>
      </c>
      <c r="BX918">
        <v>0</v>
      </c>
      <c r="BY918">
        <v>4</v>
      </c>
      <c r="BZ918" t="s">
        <v>385</v>
      </c>
      <c r="CA918">
        <v>12</v>
      </c>
      <c r="CB918" s="12">
        <v>2.4472222222222224</v>
      </c>
      <c r="CC918" s="13">
        <v>0.6118055555555556</v>
      </c>
      <c r="CD918">
        <v>0</v>
      </c>
      <c r="CE918">
        <v>1</v>
      </c>
      <c r="CF918" t="s">
        <v>132</v>
      </c>
      <c r="CG918">
        <v>7</v>
      </c>
      <c r="CH918">
        <v>2</v>
      </c>
      <c r="CI918">
        <v>2</v>
      </c>
      <c r="CJ918">
        <v>0</v>
      </c>
    </row>
    <row r="919" spans="28:89" x14ac:dyDescent="0.3">
      <c r="AB919">
        <v>654</v>
      </c>
      <c r="AC919" t="s">
        <v>1001</v>
      </c>
      <c r="AD919">
        <v>24</v>
      </c>
      <c r="AE919" t="s">
        <v>147</v>
      </c>
      <c r="AF919" t="s">
        <v>126</v>
      </c>
      <c r="AG919">
        <v>39</v>
      </c>
      <c r="AH919">
        <v>0</v>
      </c>
      <c r="AI919">
        <v>5</v>
      </c>
      <c r="AJ919">
        <v>5</v>
      </c>
      <c r="AK919">
        <v>4</v>
      </c>
      <c r="AL919">
        <v>20</v>
      </c>
      <c r="AM919">
        <v>0</v>
      </c>
      <c r="AN919">
        <v>0</v>
      </c>
      <c r="AO919">
        <v>0</v>
      </c>
      <c r="AP919">
        <v>0</v>
      </c>
      <c r="AQ919">
        <v>5</v>
      </c>
      <c r="AR919">
        <v>0</v>
      </c>
      <c r="AS919">
        <v>0</v>
      </c>
      <c r="AT919">
        <v>52</v>
      </c>
      <c r="AU919" s="11" t="s">
        <v>132</v>
      </c>
      <c r="AV919">
        <v>145</v>
      </c>
      <c r="AW919" s="12">
        <v>24.393055555555552</v>
      </c>
      <c r="AX919" s="13">
        <v>0.62569444444444444</v>
      </c>
      <c r="AY919">
        <v>0</v>
      </c>
      <c r="AZ919">
        <v>0</v>
      </c>
      <c r="BA919" s="11"/>
      <c r="BB919">
        <v>34</v>
      </c>
      <c r="BC919">
        <v>23</v>
      </c>
      <c r="BD919">
        <v>6</v>
      </c>
      <c r="BE919">
        <v>31</v>
      </c>
      <c r="BH919" t="s">
        <v>1658</v>
      </c>
      <c r="BI919">
        <v>23</v>
      </c>
      <c r="BJ919" t="s">
        <v>130</v>
      </c>
      <c r="BK919" t="s">
        <v>126</v>
      </c>
      <c r="BL919">
        <v>12</v>
      </c>
      <c r="BM919">
        <v>0</v>
      </c>
      <c r="BN919">
        <v>2</v>
      </c>
      <c r="BO919">
        <v>2</v>
      </c>
      <c r="BP919">
        <v>-9</v>
      </c>
      <c r="BQ919">
        <v>22</v>
      </c>
      <c r="BR919">
        <v>0</v>
      </c>
      <c r="BS919">
        <v>0</v>
      </c>
      <c r="BT919">
        <v>0</v>
      </c>
      <c r="BU919">
        <v>0</v>
      </c>
      <c r="BV919">
        <v>2</v>
      </c>
      <c r="BW919">
        <v>0</v>
      </c>
      <c r="BX919">
        <v>0</v>
      </c>
      <c r="BY919">
        <v>12</v>
      </c>
      <c r="BZ919" t="s">
        <v>132</v>
      </c>
      <c r="CA919">
        <v>22</v>
      </c>
      <c r="CB919" s="12">
        <v>7.322916666666667</v>
      </c>
      <c r="CC919" s="13">
        <v>0.61041666666666672</v>
      </c>
      <c r="CD919">
        <v>0</v>
      </c>
      <c r="CE919">
        <v>0</v>
      </c>
      <c r="CG919">
        <v>12</v>
      </c>
      <c r="CH919">
        <v>14</v>
      </c>
      <c r="CI919">
        <v>1</v>
      </c>
      <c r="CJ919">
        <v>6</v>
      </c>
    </row>
    <row r="920" spans="28:89" x14ac:dyDescent="0.3">
      <c r="AB920">
        <v>655</v>
      </c>
      <c r="AC920" t="s">
        <v>1002</v>
      </c>
      <c r="AD920">
        <v>25</v>
      </c>
      <c r="AE920" t="s">
        <v>186</v>
      </c>
      <c r="AF920" t="s">
        <v>105</v>
      </c>
      <c r="AG920">
        <v>19</v>
      </c>
      <c r="AH920">
        <v>0</v>
      </c>
      <c r="AI920">
        <v>5</v>
      </c>
      <c r="AJ920">
        <v>5</v>
      </c>
      <c r="AK920">
        <v>-3</v>
      </c>
      <c r="AL920">
        <v>2</v>
      </c>
      <c r="AM920">
        <v>0</v>
      </c>
      <c r="AN920">
        <v>0</v>
      </c>
      <c r="AO920">
        <v>0</v>
      </c>
      <c r="AP920">
        <v>0</v>
      </c>
      <c r="AQ920">
        <v>4</v>
      </c>
      <c r="AR920">
        <v>1</v>
      </c>
      <c r="AS920">
        <v>0</v>
      </c>
      <c r="AT920">
        <v>10</v>
      </c>
      <c r="AU920" s="11" t="s">
        <v>132</v>
      </c>
      <c r="AV920">
        <v>34</v>
      </c>
      <c r="AW920" s="12">
        <v>9.4138888888888896</v>
      </c>
      <c r="AX920" s="13">
        <v>0.49513888888888885</v>
      </c>
      <c r="AY920">
        <v>2</v>
      </c>
      <c r="AZ920">
        <v>2</v>
      </c>
      <c r="BA920" t="s">
        <v>106</v>
      </c>
      <c r="BB920">
        <v>5</v>
      </c>
      <c r="BC920">
        <v>9</v>
      </c>
      <c r="BD920">
        <v>4</v>
      </c>
      <c r="BE920">
        <v>17</v>
      </c>
      <c r="BH920" t="s">
        <v>974</v>
      </c>
      <c r="BI920">
        <v>27</v>
      </c>
      <c r="BJ920" t="s">
        <v>193</v>
      </c>
      <c r="BK920" t="s">
        <v>124</v>
      </c>
      <c r="BL920">
        <v>7</v>
      </c>
      <c r="BM920">
        <v>0</v>
      </c>
      <c r="BN920">
        <v>2</v>
      </c>
      <c r="BO920">
        <v>2</v>
      </c>
      <c r="BP920">
        <v>4</v>
      </c>
      <c r="BQ920">
        <v>0</v>
      </c>
      <c r="BR920">
        <v>1</v>
      </c>
      <c r="BS920">
        <v>0</v>
      </c>
      <c r="BT920">
        <v>0</v>
      </c>
      <c r="BU920">
        <v>0</v>
      </c>
      <c r="BV920">
        <v>2</v>
      </c>
      <c r="BW920">
        <v>0</v>
      </c>
      <c r="BX920">
        <v>0</v>
      </c>
      <c r="BY920">
        <v>1</v>
      </c>
      <c r="BZ920" t="s">
        <v>132</v>
      </c>
      <c r="CA920">
        <v>6</v>
      </c>
      <c r="CB920" s="12">
        <v>2.2486111111111113</v>
      </c>
      <c r="CC920" s="13">
        <v>0.3215277777777778</v>
      </c>
      <c r="CD920">
        <v>2</v>
      </c>
      <c r="CE920">
        <v>2</v>
      </c>
      <c r="CF920" t="s">
        <v>106</v>
      </c>
      <c r="CG920">
        <v>4</v>
      </c>
      <c r="CH920">
        <v>3</v>
      </c>
      <c r="CI920">
        <v>0</v>
      </c>
      <c r="CJ920">
        <v>2</v>
      </c>
    </row>
    <row r="921" spans="28:89" x14ac:dyDescent="0.3">
      <c r="AB921">
        <v>656</v>
      </c>
      <c r="AC921" t="s">
        <v>1003</v>
      </c>
      <c r="AD921">
        <v>22</v>
      </c>
      <c r="AE921" t="s">
        <v>145</v>
      </c>
      <c r="AF921" t="s">
        <v>126</v>
      </c>
      <c r="AG921">
        <v>9</v>
      </c>
      <c r="AH921">
        <v>1</v>
      </c>
      <c r="AI921">
        <v>4</v>
      </c>
      <c r="AJ921">
        <v>5</v>
      </c>
      <c r="AK921">
        <v>3</v>
      </c>
      <c r="AL921">
        <v>0</v>
      </c>
      <c r="AM921">
        <v>1</v>
      </c>
      <c r="AN921">
        <v>0</v>
      </c>
      <c r="AO921">
        <v>0</v>
      </c>
      <c r="AP921">
        <v>0</v>
      </c>
      <c r="AQ921">
        <v>4</v>
      </c>
      <c r="AR921">
        <v>0</v>
      </c>
      <c r="AS921">
        <v>0</v>
      </c>
      <c r="AT921">
        <v>18</v>
      </c>
      <c r="AU921" s="11">
        <v>45813</v>
      </c>
      <c r="AV921">
        <v>44</v>
      </c>
      <c r="AW921" s="12">
        <v>5.625694444444445</v>
      </c>
      <c r="AX921" s="13">
        <v>0.625</v>
      </c>
      <c r="AY921">
        <v>0</v>
      </c>
      <c r="AZ921">
        <v>0</v>
      </c>
      <c r="BB921">
        <v>8</v>
      </c>
      <c r="BC921">
        <v>1</v>
      </c>
      <c r="BD921">
        <v>3</v>
      </c>
      <c r="BE921">
        <v>13</v>
      </c>
      <c r="BH921" t="s">
        <v>233</v>
      </c>
      <c r="BI921">
        <v>19</v>
      </c>
      <c r="BJ921" t="s">
        <v>139</v>
      </c>
      <c r="BK921" t="s">
        <v>126</v>
      </c>
      <c r="BL921">
        <v>2</v>
      </c>
      <c r="BM921">
        <v>0</v>
      </c>
      <c r="BN921">
        <v>2</v>
      </c>
      <c r="BO921">
        <v>2</v>
      </c>
      <c r="BP921">
        <v>-2</v>
      </c>
      <c r="BQ921">
        <v>0</v>
      </c>
      <c r="BR921">
        <v>1</v>
      </c>
      <c r="BS921">
        <v>0</v>
      </c>
      <c r="BT921">
        <v>0</v>
      </c>
      <c r="BU921">
        <v>0</v>
      </c>
      <c r="BV921">
        <v>2</v>
      </c>
      <c r="BW921">
        <v>0</v>
      </c>
      <c r="BX921">
        <v>0</v>
      </c>
      <c r="BY921">
        <v>3</v>
      </c>
      <c r="BZ921" t="s">
        <v>132</v>
      </c>
      <c r="CA921">
        <v>6</v>
      </c>
      <c r="CB921" s="12">
        <v>1.8930555555555555</v>
      </c>
      <c r="CC921" s="13">
        <v>0.94652777777777775</v>
      </c>
      <c r="CD921">
        <v>0</v>
      </c>
      <c r="CE921">
        <v>0</v>
      </c>
      <c r="CG921">
        <v>0</v>
      </c>
      <c r="CH921">
        <v>1</v>
      </c>
      <c r="CI921">
        <v>3</v>
      </c>
      <c r="CJ921">
        <v>4</v>
      </c>
    </row>
    <row r="922" spans="28:89" x14ac:dyDescent="0.3">
      <c r="AB922">
        <v>657</v>
      </c>
      <c r="AC922" t="s">
        <v>1004</v>
      </c>
      <c r="AD922">
        <v>23</v>
      </c>
      <c r="AE922" t="s">
        <v>317</v>
      </c>
      <c r="AF922" t="s">
        <v>109</v>
      </c>
      <c r="AG922">
        <v>17</v>
      </c>
      <c r="AH922">
        <v>4</v>
      </c>
      <c r="AI922">
        <v>1</v>
      </c>
      <c r="AJ922">
        <v>5</v>
      </c>
      <c r="AK922">
        <v>-3</v>
      </c>
      <c r="AL922">
        <v>2</v>
      </c>
      <c r="AM922">
        <v>4</v>
      </c>
      <c r="AN922">
        <v>0</v>
      </c>
      <c r="AO922">
        <v>0</v>
      </c>
      <c r="AP922">
        <v>0</v>
      </c>
      <c r="AQ922">
        <v>1</v>
      </c>
      <c r="AR922">
        <v>0</v>
      </c>
      <c r="AS922">
        <v>0</v>
      </c>
      <c r="AT922">
        <v>18</v>
      </c>
      <c r="AU922" s="11">
        <v>45710</v>
      </c>
      <c r="AV922">
        <v>35</v>
      </c>
      <c r="AW922" s="12">
        <v>7.2881944444444438</v>
      </c>
      <c r="AX922" s="13">
        <v>0.4284722222222222</v>
      </c>
      <c r="AY922">
        <v>0</v>
      </c>
      <c r="AZ922">
        <v>2</v>
      </c>
      <c r="BA922" t="s">
        <v>132</v>
      </c>
      <c r="BB922">
        <v>7</v>
      </c>
      <c r="BC922">
        <v>38</v>
      </c>
      <c r="BD922">
        <v>2</v>
      </c>
      <c r="BE922">
        <v>7</v>
      </c>
      <c r="BH922" t="s">
        <v>781</v>
      </c>
      <c r="BI922">
        <v>25</v>
      </c>
      <c r="BJ922" t="s">
        <v>104</v>
      </c>
      <c r="BK922" t="s">
        <v>124</v>
      </c>
      <c r="BL922">
        <v>9</v>
      </c>
      <c r="BM922">
        <v>0</v>
      </c>
      <c r="BN922">
        <v>2</v>
      </c>
      <c r="BO922">
        <v>2</v>
      </c>
      <c r="BP922">
        <v>5</v>
      </c>
      <c r="BQ922">
        <v>4</v>
      </c>
      <c r="BR922">
        <v>0</v>
      </c>
      <c r="BS922">
        <v>0</v>
      </c>
      <c r="BT922">
        <v>0</v>
      </c>
      <c r="BU922">
        <v>0</v>
      </c>
      <c r="BV922">
        <v>2</v>
      </c>
      <c r="BW922">
        <v>0</v>
      </c>
      <c r="BX922">
        <v>0</v>
      </c>
      <c r="BY922">
        <v>9</v>
      </c>
      <c r="BZ922" t="s">
        <v>132</v>
      </c>
      <c r="CA922">
        <v>15</v>
      </c>
      <c r="CB922" s="12">
        <v>2.5131944444444447</v>
      </c>
      <c r="CC922" s="13">
        <v>0.27916666666666667</v>
      </c>
      <c r="CD922">
        <v>0</v>
      </c>
      <c r="CE922">
        <v>0</v>
      </c>
      <c r="CG922">
        <v>1</v>
      </c>
      <c r="CH922">
        <v>23</v>
      </c>
      <c r="CI922">
        <v>2</v>
      </c>
      <c r="CJ922">
        <v>1</v>
      </c>
    </row>
    <row r="923" spans="28:89" x14ac:dyDescent="0.3">
      <c r="AB923">
        <v>658</v>
      </c>
      <c r="AC923" t="s">
        <v>1005</v>
      </c>
      <c r="AD923">
        <v>21</v>
      </c>
      <c r="AE923" t="s">
        <v>215</v>
      </c>
      <c r="AF923" t="s">
        <v>124</v>
      </c>
      <c r="AG923">
        <v>24</v>
      </c>
      <c r="AH923">
        <v>2</v>
      </c>
      <c r="AI923">
        <v>3</v>
      </c>
      <c r="AJ923">
        <v>5</v>
      </c>
      <c r="AK923">
        <v>-6</v>
      </c>
      <c r="AL923">
        <v>2</v>
      </c>
      <c r="AM923">
        <v>2</v>
      </c>
      <c r="AN923">
        <v>0</v>
      </c>
      <c r="AO923">
        <v>0</v>
      </c>
      <c r="AP923">
        <v>1</v>
      </c>
      <c r="AQ923">
        <v>2</v>
      </c>
      <c r="AR923">
        <v>1</v>
      </c>
      <c r="AS923">
        <v>0</v>
      </c>
      <c r="AT923">
        <v>32</v>
      </c>
      <c r="AU923" s="11">
        <v>45722</v>
      </c>
      <c r="AV923">
        <v>66</v>
      </c>
      <c r="AW923" s="12">
        <v>11.105555555555556</v>
      </c>
      <c r="AX923" s="13">
        <v>0.46249999999999997</v>
      </c>
      <c r="AY923">
        <v>0</v>
      </c>
      <c r="AZ923">
        <v>0</v>
      </c>
      <c r="BB923">
        <v>12</v>
      </c>
      <c r="BC923">
        <v>24</v>
      </c>
      <c r="BD923">
        <v>5</v>
      </c>
      <c r="BE923">
        <v>9</v>
      </c>
      <c r="BH923" t="s">
        <v>1659</v>
      </c>
      <c r="BI923">
        <v>35</v>
      </c>
      <c r="BJ923" t="s">
        <v>115</v>
      </c>
      <c r="BK923" t="s">
        <v>124</v>
      </c>
      <c r="BL923">
        <v>4</v>
      </c>
      <c r="BM923">
        <v>0</v>
      </c>
      <c r="BN923">
        <v>2</v>
      </c>
      <c r="BO923">
        <v>2</v>
      </c>
      <c r="BP923">
        <v>0</v>
      </c>
      <c r="BQ923">
        <v>0</v>
      </c>
      <c r="BR923">
        <v>0</v>
      </c>
      <c r="BS923">
        <v>0</v>
      </c>
      <c r="BT923">
        <v>0</v>
      </c>
      <c r="BU923">
        <v>0</v>
      </c>
      <c r="BV923">
        <v>2</v>
      </c>
      <c r="BW923">
        <v>0</v>
      </c>
      <c r="BX923">
        <v>0</v>
      </c>
      <c r="BY923">
        <v>1</v>
      </c>
      <c r="BZ923" t="s">
        <v>132</v>
      </c>
      <c r="CA923">
        <v>4</v>
      </c>
      <c r="CB923" s="12">
        <v>1.9951388888888888</v>
      </c>
      <c r="CC923" s="13">
        <v>0.49861111111111112</v>
      </c>
      <c r="CD923">
        <v>0</v>
      </c>
      <c r="CE923">
        <v>0</v>
      </c>
      <c r="CG923">
        <v>2</v>
      </c>
      <c r="CH923">
        <v>12</v>
      </c>
      <c r="CI923">
        <v>0</v>
      </c>
      <c r="CJ923">
        <v>3</v>
      </c>
    </row>
    <row r="924" spans="28:89" x14ac:dyDescent="0.3">
      <c r="AB924">
        <v>659</v>
      </c>
      <c r="AC924" t="s">
        <v>1006</v>
      </c>
      <c r="AD924">
        <v>22</v>
      </c>
      <c r="AE924" t="s">
        <v>152</v>
      </c>
      <c r="AF924" t="s">
        <v>109</v>
      </c>
      <c r="AG924">
        <v>37</v>
      </c>
      <c r="AH924">
        <v>2</v>
      </c>
      <c r="AI924">
        <v>3</v>
      </c>
      <c r="AJ924">
        <v>5</v>
      </c>
      <c r="AK924">
        <v>4</v>
      </c>
      <c r="AL924">
        <v>63</v>
      </c>
      <c r="AM924">
        <v>2</v>
      </c>
      <c r="AN924">
        <v>0</v>
      </c>
      <c r="AO924">
        <v>0</v>
      </c>
      <c r="AP924">
        <v>0</v>
      </c>
      <c r="AQ924">
        <v>3</v>
      </c>
      <c r="AR924">
        <v>0</v>
      </c>
      <c r="AS924">
        <v>0</v>
      </c>
      <c r="AT924">
        <v>26</v>
      </c>
      <c r="AU924" s="11">
        <v>45845</v>
      </c>
      <c r="AV924">
        <v>50</v>
      </c>
      <c r="AW924" s="12">
        <v>12.395138888888889</v>
      </c>
      <c r="AX924" s="13">
        <v>0.3347222222222222</v>
      </c>
      <c r="AY924">
        <v>2</v>
      </c>
      <c r="AZ924">
        <v>10</v>
      </c>
      <c r="BA924" s="11">
        <v>45854</v>
      </c>
      <c r="BB924">
        <v>11</v>
      </c>
      <c r="BC924">
        <v>107</v>
      </c>
      <c r="BD924">
        <v>4</v>
      </c>
      <c r="BE924">
        <v>7</v>
      </c>
      <c r="BH924" t="s">
        <v>1286</v>
      </c>
      <c r="BI924">
        <v>31</v>
      </c>
      <c r="BJ924" t="s">
        <v>271</v>
      </c>
      <c r="BK924" t="s">
        <v>126</v>
      </c>
      <c r="BL924">
        <v>44</v>
      </c>
      <c r="BM924">
        <v>0</v>
      </c>
      <c r="BN924">
        <v>2</v>
      </c>
      <c r="BO924">
        <v>2</v>
      </c>
      <c r="BP924">
        <v>-2</v>
      </c>
      <c r="BQ924">
        <v>0</v>
      </c>
      <c r="BR924">
        <v>0</v>
      </c>
      <c r="BS924">
        <v>0</v>
      </c>
      <c r="BT924">
        <v>0</v>
      </c>
      <c r="BU924">
        <v>0</v>
      </c>
      <c r="BV924">
        <v>2</v>
      </c>
      <c r="BW924">
        <v>0</v>
      </c>
      <c r="BX924">
        <v>0</v>
      </c>
      <c r="BY924">
        <v>28</v>
      </c>
      <c r="BZ924" t="s">
        <v>132</v>
      </c>
      <c r="CA924">
        <v>71</v>
      </c>
      <c r="CB924" s="12">
        <v>32.125694444444441</v>
      </c>
      <c r="CC924" s="13">
        <v>0.72986111111111107</v>
      </c>
      <c r="CD924">
        <v>0</v>
      </c>
      <c r="CE924">
        <v>0</v>
      </c>
      <c r="CG924">
        <v>87</v>
      </c>
      <c r="CH924">
        <v>60</v>
      </c>
      <c r="CI924">
        <v>12</v>
      </c>
      <c r="CJ924">
        <v>27</v>
      </c>
    </row>
    <row r="925" spans="28:89" x14ac:dyDescent="0.3">
      <c r="AB925">
        <v>660</v>
      </c>
      <c r="AC925" t="s">
        <v>1007</v>
      </c>
      <c r="AD925">
        <v>38</v>
      </c>
      <c r="AE925" t="s">
        <v>112</v>
      </c>
      <c r="AF925" t="s">
        <v>109</v>
      </c>
      <c r="AG925">
        <v>35</v>
      </c>
      <c r="AH925">
        <v>1</v>
      </c>
      <c r="AI925">
        <v>4</v>
      </c>
      <c r="AJ925">
        <v>5</v>
      </c>
      <c r="AK925">
        <v>-5</v>
      </c>
      <c r="AL925">
        <v>12</v>
      </c>
      <c r="AM925">
        <v>1</v>
      </c>
      <c r="AN925">
        <v>0</v>
      </c>
      <c r="AO925">
        <v>0</v>
      </c>
      <c r="AP925">
        <v>0</v>
      </c>
      <c r="AQ925">
        <v>4</v>
      </c>
      <c r="AR925">
        <v>0</v>
      </c>
      <c r="AS925">
        <v>0</v>
      </c>
      <c r="AT925">
        <v>18</v>
      </c>
      <c r="AU925" s="11">
        <v>45813</v>
      </c>
      <c r="AV925">
        <v>39</v>
      </c>
      <c r="AW925" s="12">
        <v>13.606944444444444</v>
      </c>
      <c r="AX925" s="13">
        <v>0.3888888888888889</v>
      </c>
      <c r="AY925">
        <v>148</v>
      </c>
      <c r="AZ925">
        <v>96</v>
      </c>
      <c r="BA925" t="s">
        <v>1008</v>
      </c>
      <c r="BB925">
        <v>21</v>
      </c>
      <c r="BC925">
        <v>25</v>
      </c>
      <c r="BD925">
        <v>9</v>
      </c>
      <c r="BE925">
        <v>11</v>
      </c>
      <c r="BH925" t="s">
        <v>1660</v>
      </c>
      <c r="BI925">
        <v>26</v>
      </c>
      <c r="BJ925" t="s">
        <v>189</v>
      </c>
      <c r="BK925" t="s">
        <v>105</v>
      </c>
      <c r="BL925">
        <v>14</v>
      </c>
      <c r="BM925">
        <v>1</v>
      </c>
      <c r="BN925">
        <v>1</v>
      </c>
      <c r="BO925">
        <v>2</v>
      </c>
      <c r="BP925">
        <v>0</v>
      </c>
      <c r="BQ925">
        <v>0</v>
      </c>
      <c r="BR925">
        <v>0</v>
      </c>
      <c r="BS925">
        <v>0</v>
      </c>
      <c r="BT925">
        <v>0</v>
      </c>
      <c r="BU925">
        <v>0</v>
      </c>
      <c r="BV925">
        <v>1</v>
      </c>
      <c r="BW925">
        <v>0</v>
      </c>
      <c r="BX925">
        <v>0</v>
      </c>
      <c r="BY925">
        <v>10</v>
      </c>
      <c r="BZ925" t="s">
        <v>216</v>
      </c>
      <c r="CA925">
        <v>23</v>
      </c>
      <c r="CB925" s="12">
        <v>5.3208333333333337</v>
      </c>
      <c r="CC925" s="13">
        <v>0.37986111111111115</v>
      </c>
      <c r="CD925">
        <v>0</v>
      </c>
      <c r="CE925">
        <v>0</v>
      </c>
      <c r="CG925">
        <v>2</v>
      </c>
      <c r="CH925">
        <v>37</v>
      </c>
      <c r="CI925">
        <v>4</v>
      </c>
      <c r="CJ925">
        <v>2</v>
      </c>
    </row>
    <row r="926" spans="28:89" x14ac:dyDescent="0.3">
      <c r="AB926">
        <v>661</v>
      </c>
      <c r="AC926" t="s">
        <v>1009</v>
      </c>
      <c r="AD926">
        <v>27</v>
      </c>
      <c r="AE926" t="s">
        <v>134</v>
      </c>
      <c r="AF926" t="s">
        <v>126</v>
      </c>
      <c r="AG926">
        <v>36</v>
      </c>
      <c r="AH926">
        <v>2</v>
      </c>
      <c r="AI926">
        <v>3</v>
      </c>
      <c r="AJ926">
        <v>5</v>
      </c>
      <c r="AK926">
        <v>-9</v>
      </c>
      <c r="AL926">
        <v>14</v>
      </c>
      <c r="AM926">
        <v>2</v>
      </c>
      <c r="AN926">
        <v>0</v>
      </c>
      <c r="AO926">
        <v>0</v>
      </c>
      <c r="AP926">
        <v>0</v>
      </c>
      <c r="AQ926">
        <v>2</v>
      </c>
      <c r="AR926">
        <v>1</v>
      </c>
      <c r="AS926">
        <v>0</v>
      </c>
      <c r="AT926">
        <v>16</v>
      </c>
      <c r="AU926" s="11">
        <v>45789</v>
      </c>
      <c r="AV926">
        <v>60</v>
      </c>
      <c r="AW926" s="12">
        <v>24.863194444444446</v>
      </c>
      <c r="AX926" s="13">
        <v>0.69097222222222221</v>
      </c>
      <c r="AY926">
        <v>0</v>
      </c>
      <c r="AZ926">
        <v>0</v>
      </c>
      <c r="BB926">
        <v>47</v>
      </c>
      <c r="BC926">
        <v>16</v>
      </c>
      <c r="BD926">
        <v>13</v>
      </c>
      <c r="BE926">
        <v>35</v>
      </c>
      <c r="BH926" t="s">
        <v>1160</v>
      </c>
      <c r="BI926">
        <v>25</v>
      </c>
      <c r="BJ926" t="s">
        <v>115</v>
      </c>
      <c r="BK926" t="s">
        <v>126</v>
      </c>
      <c r="BL926">
        <v>13</v>
      </c>
      <c r="BM926">
        <v>0</v>
      </c>
      <c r="BN926">
        <v>2</v>
      </c>
      <c r="BO926">
        <v>2</v>
      </c>
      <c r="BP926">
        <v>-1</v>
      </c>
      <c r="BQ926">
        <v>2</v>
      </c>
      <c r="BR926">
        <v>0</v>
      </c>
      <c r="BS926">
        <v>0</v>
      </c>
      <c r="BT926">
        <v>0</v>
      </c>
      <c r="BU926">
        <v>0</v>
      </c>
      <c r="BV926">
        <v>2</v>
      </c>
      <c r="BW926">
        <v>0</v>
      </c>
      <c r="BX926">
        <v>0</v>
      </c>
      <c r="BY926">
        <v>11</v>
      </c>
      <c r="BZ926" t="s">
        <v>132</v>
      </c>
      <c r="CA926">
        <v>21</v>
      </c>
      <c r="CB926" s="12">
        <v>8.2916666666666661</v>
      </c>
      <c r="CC926" s="13">
        <v>0.63750000000000007</v>
      </c>
      <c r="CD926">
        <v>0</v>
      </c>
      <c r="CE926">
        <v>0</v>
      </c>
      <c r="CG926">
        <v>13</v>
      </c>
      <c r="CH926">
        <v>3</v>
      </c>
      <c r="CI926">
        <v>0</v>
      </c>
      <c r="CJ926">
        <v>1</v>
      </c>
    </row>
    <row r="927" spans="28:89" x14ac:dyDescent="0.3">
      <c r="AB927">
        <v>662</v>
      </c>
      <c r="AC927" t="s">
        <v>1010</v>
      </c>
      <c r="AD927">
        <v>30</v>
      </c>
      <c r="AE927" t="s">
        <v>215</v>
      </c>
      <c r="AF927" t="s">
        <v>109</v>
      </c>
      <c r="AG927">
        <v>55</v>
      </c>
      <c r="AH927">
        <v>1</v>
      </c>
      <c r="AI927">
        <v>4</v>
      </c>
      <c r="AJ927">
        <v>5</v>
      </c>
      <c r="AK927">
        <v>-8</v>
      </c>
      <c r="AL927">
        <v>6</v>
      </c>
      <c r="AM927">
        <v>1</v>
      </c>
      <c r="AN927">
        <v>0</v>
      </c>
      <c r="AO927">
        <v>0</v>
      </c>
      <c r="AP927">
        <v>0</v>
      </c>
      <c r="AQ927">
        <v>4</v>
      </c>
      <c r="AR927">
        <v>0</v>
      </c>
      <c r="AS927">
        <v>0</v>
      </c>
      <c r="AT927">
        <v>41</v>
      </c>
      <c r="AU927" s="11">
        <v>45749</v>
      </c>
      <c r="AV927">
        <v>77</v>
      </c>
      <c r="AW927" s="12">
        <v>19.827083333333334</v>
      </c>
      <c r="AX927" s="13">
        <v>0.36041666666666666</v>
      </c>
      <c r="AY927">
        <v>51</v>
      </c>
      <c r="AZ927">
        <v>52</v>
      </c>
      <c r="BA927" t="s">
        <v>773</v>
      </c>
      <c r="BB927">
        <v>37</v>
      </c>
      <c r="BC927">
        <v>76</v>
      </c>
      <c r="BD927">
        <v>7</v>
      </c>
      <c r="BE927">
        <v>14</v>
      </c>
      <c r="BH927" t="s">
        <v>1161</v>
      </c>
      <c r="BI927">
        <v>27</v>
      </c>
      <c r="BJ927" t="s">
        <v>139</v>
      </c>
      <c r="BK927" t="s">
        <v>4</v>
      </c>
      <c r="BL927">
        <v>41</v>
      </c>
      <c r="BM927">
        <v>0</v>
      </c>
      <c r="BN927">
        <v>2</v>
      </c>
      <c r="BO927">
        <v>2</v>
      </c>
      <c r="BP927">
        <v>-15</v>
      </c>
      <c r="BQ927">
        <v>22</v>
      </c>
      <c r="BR927">
        <v>0</v>
      </c>
      <c r="BS927">
        <v>0</v>
      </c>
      <c r="BT927">
        <v>0</v>
      </c>
      <c r="BU927">
        <v>0</v>
      </c>
      <c r="BV927">
        <v>1</v>
      </c>
      <c r="BW927">
        <v>1</v>
      </c>
      <c r="BX927">
        <v>0</v>
      </c>
      <c r="BY927">
        <v>0</v>
      </c>
      <c r="CA927">
        <v>0</v>
      </c>
      <c r="CB927" s="12">
        <v>101.19861111111112</v>
      </c>
      <c r="CC927" s="12">
        <v>2.4680555555555554</v>
      </c>
      <c r="CD927">
        <v>0</v>
      </c>
      <c r="CE927">
        <v>0</v>
      </c>
      <c r="CG927">
        <v>0</v>
      </c>
      <c r="CH927">
        <v>0</v>
      </c>
      <c r="CI927">
        <v>0</v>
      </c>
      <c r="CJ927">
        <v>11</v>
      </c>
    </row>
    <row r="928" spans="28:89" x14ac:dyDescent="0.3">
      <c r="AB928">
        <v>663</v>
      </c>
      <c r="AC928" t="s">
        <v>1011</v>
      </c>
      <c r="AD928">
        <v>22</v>
      </c>
      <c r="AE928" t="s">
        <v>271</v>
      </c>
      <c r="AF928" t="s">
        <v>124</v>
      </c>
      <c r="AG928">
        <v>29</v>
      </c>
      <c r="AH928">
        <v>2</v>
      </c>
      <c r="AI928">
        <v>3</v>
      </c>
      <c r="AJ928">
        <v>5</v>
      </c>
      <c r="AK928">
        <v>-6</v>
      </c>
      <c r="AL928">
        <v>21</v>
      </c>
      <c r="AM928">
        <v>2</v>
      </c>
      <c r="AN928">
        <v>0</v>
      </c>
      <c r="AO928">
        <v>0</v>
      </c>
      <c r="AP928">
        <v>1</v>
      </c>
      <c r="AQ928">
        <v>3</v>
      </c>
      <c r="AR928">
        <v>0</v>
      </c>
      <c r="AS928">
        <v>0</v>
      </c>
      <c r="AT928">
        <v>32</v>
      </c>
      <c r="AU928" s="11">
        <v>45722</v>
      </c>
      <c r="AV928">
        <v>56</v>
      </c>
      <c r="AW928" s="12">
        <v>15.047222222222222</v>
      </c>
      <c r="AX928" s="13">
        <v>0.51874999999999993</v>
      </c>
      <c r="AY928">
        <v>0</v>
      </c>
      <c r="AZ928">
        <v>1</v>
      </c>
      <c r="BA928" t="s">
        <v>132</v>
      </c>
      <c r="BB928">
        <v>11</v>
      </c>
      <c r="BC928">
        <v>21</v>
      </c>
      <c r="BD928">
        <v>9</v>
      </c>
      <c r="BE928">
        <v>10</v>
      </c>
      <c r="BH928" t="s">
        <v>957</v>
      </c>
      <c r="BI928">
        <v>31</v>
      </c>
      <c r="BJ928" t="s">
        <v>265</v>
      </c>
      <c r="BK928" t="s">
        <v>126</v>
      </c>
      <c r="BL928">
        <v>22</v>
      </c>
      <c r="BM928">
        <v>0</v>
      </c>
      <c r="BN928">
        <v>2</v>
      </c>
      <c r="BO928">
        <v>2</v>
      </c>
      <c r="BP928">
        <v>-2</v>
      </c>
      <c r="BQ928">
        <v>2</v>
      </c>
      <c r="BR928">
        <v>1</v>
      </c>
      <c r="BS928">
        <v>0</v>
      </c>
      <c r="BT928">
        <v>0</v>
      </c>
      <c r="BU928">
        <v>0</v>
      </c>
      <c r="BV928">
        <v>2</v>
      </c>
      <c r="BW928">
        <v>0</v>
      </c>
      <c r="BX928">
        <v>0</v>
      </c>
      <c r="BY928">
        <v>18</v>
      </c>
      <c r="BZ928" t="s">
        <v>132</v>
      </c>
      <c r="CA928">
        <v>44</v>
      </c>
      <c r="CB928" s="12">
        <v>12.390972222222222</v>
      </c>
      <c r="CC928" s="13">
        <v>0.56319444444444444</v>
      </c>
      <c r="CD928">
        <v>0</v>
      </c>
      <c r="CE928">
        <v>0</v>
      </c>
      <c r="CG928">
        <v>33</v>
      </c>
      <c r="CH928">
        <v>22</v>
      </c>
      <c r="CI928">
        <v>4</v>
      </c>
      <c r="CJ928">
        <v>6</v>
      </c>
    </row>
    <row r="929" spans="28:89" x14ac:dyDescent="0.3">
      <c r="AB929">
        <v>664</v>
      </c>
      <c r="AC929" t="s">
        <v>1012</v>
      </c>
      <c r="AD929">
        <v>26</v>
      </c>
      <c r="AE929" t="s">
        <v>155</v>
      </c>
      <c r="AF929" t="s">
        <v>126</v>
      </c>
      <c r="AG929">
        <v>43</v>
      </c>
      <c r="AH929">
        <v>2</v>
      </c>
      <c r="AI929">
        <v>3</v>
      </c>
      <c r="AJ929">
        <v>5</v>
      </c>
      <c r="AK929">
        <v>-5</v>
      </c>
      <c r="AL929">
        <v>14</v>
      </c>
      <c r="AM929">
        <v>2</v>
      </c>
      <c r="AN929">
        <v>0</v>
      </c>
      <c r="AO929">
        <v>0</v>
      </c>
      <c r="AP929">
        <v>0</v>
      </c>
      <c r="AQ929">
        <v>3</v>
      </c>
      <c r="AR929">
        <v>0</v>
      </c>
      <c r="AS929">
        <v>0</v>
      </c>
      <c r="AT929">
        <v>40</v>
      </c>
      <c r="AU929" t="s">
        <v>146</v>
      </c>
      <c r="AV929">
        <v>109</v>
      </c>
      <c r="AW929" s="12">
        <v>29.657638888888886</v>
      </c>
      <c r="AX929" s="13">
        <v>0.68958333333333333</v>
      </c>
      <c r="AY929">
        <v>0</v>
      </c>
      <c r="AZ929">
        <v>0</v>
      </c>
      <c r="BB929">
        <v>49</v>
      </c>
      <c r="BC929">
        <v>23</v>
      </c>
      <c r="BD929">
        <v>11</v>
      </c>
      <c r="BE929">
        <v>40</v>
      </c>
      <c r="BH929" t="s">
        <v>1005</v>
      </c>
      <c r="BI929">
        <v>20</v>
      </c>
      <c r="BJ929" t="s">
        <v>215</v>
      </c>
      <c r="BK929" t="s">
        <v>124</v>
      </c>
      <c r="BL929">
        <v>4</v>
      </c>
      <c r="BM929">
        <v>1</v>
      </c>
      <c r="BN929">
        <v>1</v>
      </c>
      <c r="BO929">
        <v>2</v>
      </c>
      <c r="BP929">
        <v>6</v>
      </c>
      <c r="BQ929">
        <v>10</v>
      </c>
      <c r="BR929">
        <v>0</v>
      </c>
      <c r="BS929">
        <v>0</v>
      </c>
      <c r="BT929">
        <v>0</v>
      </c>
      <c r="BU929">
        <v>1</v>
      </c>
      <c r="BV929">
        <v>1</v>
      </c>
      <c r="BW929">
        <v>0</v>
      </c>
      <c r="BX929">
        <v>0</v>
      </c>
      <c r="BY929">
        <v>8</v>
      </c>
      <c r="BZ929" s="11">
        <v>45789</v>
      </c>
      <c r="CA929">
        <v>14</v>
      </c>
      <c r="CB929" s="12">
        <v>2.4187499999999997</v>
      </c>
      <c r="CC929" s="13">
        <v>0.60486111111111118</v>
      </c>
      <c r="CD929">
        <v>0</v>
      </c>
      <c r="CE929">
        <v>2</v>
      </c>
      <c r="CF929" t="s">
        <v>132</v>
      </c>
      <c r="CG929">
        <v>0</v>
      </c>
      <c r="CH929">
        <v>2</v>
      </c>
      <c r="CI929">
        <v>2</v>
      </c>
      <c r="CJ929">
        <v>0</v>
      </c>
    </row>
    <row r="930" spans="28:89" x14ac:dyDescent="0.3">
      <c r="AB930">
        <v>665</v>
      </c>
      <c r="AC930" t="s">
        <v>1013</v>
      </c>
      <c r="AD930">
        <v>24</v>
      </c>
      <c r="AE930" t="s">
        <v>201</v>
      </c>
      <c r="AF930" t="s">
        <v>126</v>
      </c>
      <c r="AG930">
        <v>23</v>
      </c>
      <c r="AH930">
        <v>1</v>
      </c>
      <c r="AI930">
        <v>4</v>
      </c>
      <c r="AJ930">
        <v>5</v>
      </c>
      <c r="AK930">
        <v>3</v>
      </c>
      <c r="AL930">
        <v>6</v>
      </c>
      <c r="AM930">
        <v>1</v>
      </c>
      <c r="AN930">
        <v>0</v>
      </c>
      <c r="AO930">
        <v>0</v>
      </c>
      <c r="AP930">
        <v>0</v>
      </c>
      <c r="AQ930">
        <v>4</v>
      </c>
      <c r="AR930">
        <v>0</v>
      </c>
      <c r="AS930">
        <v>0</v>
      </c>
      <c r="AT930">
        <v>33</v>
      </c>
      <c r="AU930" s="11" t="s">
        <v>339</v>
      </c>
      <c r="AV930">
        <v>75</v>
      </c>
      <c r="AW930" s="12">
        <v>17.344444444444445</v>
      </c>
      <c r="AX930" s="13">
        <v>0.75416666666666676</v>
      </c>
      <c r="AY930">
        <v>0</v>
      </c>
      <c r="AZ930">
        <v>0</v>
      </c>
      <c r="BB930">
        <v>17</v>
      </c>
      <c r="BC930">
        <v>18</v>
      </c>
      <c r="BD930">
        <v>10</v>
      </c>
      <c r="BE930">
        <v>24</v>
      </c>
      <c r="BH930" t="s">
        <v>1661</v>
      </c>
      <c r="BI930">
        <v>28</v>
      </c>
      <c r="BJ930" t="s">
        <v>215</v>
      </c>
      <c r="BK930" t="s">
        <v>109</v>
      </c>
      <c r="BL930">
        <v>6</v>
      </c>
      <c r="BM930">
        <v>0</v>
      </c>
      <c r="BN930">
        <v>2</v>
      </c>
      <c r="BO930">
        <v>2</v>
      </c>
      <c r="BP930">
        <v>0</v>
      </c>
      <c r="BQ930">
        <v>0</v>
      </c>
      <c r="BR930">
        <v>0</v>
      </c>
      <c r="BS930">
        <v>0</v>
      </c>
      <c r="BT930">
        <v>0</v>
      </c>
      <c r="BU930">
        <v>0</v>
      </c>
      <c r="BV930">
        <v>1</v>
      </c>
      <c r="BW930">
        <v>1</v>
      </c>
      <c r="BX930">
        <v>0</v>
      </c>
      <c r="BY930">
        <v>11</v>
      </c>
      <c r="BZ930" t="s">
        <v>132</v>
      </c>
      <c r="CA930">
        <v>19</v>
      </c>
      <c r="CB930" s="12">
        <v>2.7083333333333335</v>
      </c>
      <c r="CC930" s="13">
        <v>0.4513888888888889</v>
      </c>
      <c r="CD930">
        <v>2</v>
      </c>
      <c r="CE930">
        <v>3</v>
      </c>
      <c r="CF930" t="s">
        <v>391</v>
      </c>
      <c r="CG930">
        <v>1</v>
      </c>
      <c r="CH930">
        <v>5</v>
      </c>
      <c r="CI930">
        <v>2</v>
      </c>
      <c r="CJ930">
        <v>1</v>
      </c>
    </row>
    <row r="931" spans="28:89" x14ac:dyDescent="0.3">
      <c r="AB931">
        <v>666</v>
      </c>
      <c r="AC931" t="s">
        <v>1029</v>
      </c>
      <c r="AD931">
        <v>20</v>
      </c>
      <c r="AE931" t="s">
        <v>160</v>
      </c>
      <c r="AF931" t="s">
        <v>109</v>
      </c>
      <c r="AG931">
        <v>18</v>
      </c>
      <c r="AH931">
        <v>3</v>
      </c>
      <c r="AI931">
        <v>2</v>
      </c>
      <c r="AJ931">
        <v>5</v>
      </c>
      <c r="AK931">
        <v>-6</v>
      </c>
      <c r="AL931">
        <v>0</v>
      </c>
      <c r="AM931">
        <v>3</v>
      </c>
      <c r="AN931">
        <v>0</v>
      </c>
      <c r="AO931">
        <v>0</v>
      </c>
      <c r="AP931">
        <v>1</v>
      </c>
      <c r="AQ931">
        <v>1</v>
      </c>
      <c r="AR931">
        <v>1</v>
      </c>
      <c r="AS931">
        <v>0</v>
      </c>
      <c r="AT931">
        <v>18</v>
      </c>
      <c r="AU931" s="11">
        <v>45854</v>
      </c>
      <c r="AV931">
        <v>42</v>
      </c>
      <c r="AW931" s="12">
        <v>9.4423611111111114</v>
      </c>
      <c r="AX931" s="13">
        <v>0.52430555555555558</v>
      </c>
      <c r="AY931">
        <v>65</v>
      </c>
      <c r="AZ931">
        <v>76</v>
      </c>
      <c r="BA931" t="s">
        <v>1529</v>
      </c>
      <c r="BB931">
        <v>10</v>
      </c>
      <c r="BC931">
        <v>39</v>
      </c>
      <c r="BD931">
        <v>2</v>
      </c>
      <c r="BE931">
        <v>7</v>
      </c>
      <c r="BH931" t="s">
        <v>666</v>
      </c>
      <c r="BI931">
        <v>22</v>
      </c>
      <c r="BJ931" t="s">
        <v>191</v>
      </c>
      <c r="BK931" t="s">
        <v>105</v>
      </c>
      <c r="BL931">
        <v>19</v>
      </c>
      <c r="BM931">
        <v>0</v>
      </c>
      <c r="BN931">
        <v>2</v>
      </c>
      <c r="BO931">
        <v>2</v>
      </c>
      <c r="BP931">
        <v>-6</v>
      </c>
      <c r="BQ931">
        <v>4</v>
      </c>
      <c r="BR931">
        <v>0</v>
      </c>
      <c r="BS931">
        <v>0</v>
      </c>
      <c r="BT931">
        <v>0</v>
      </c>
      <c r="BU931">
        <v>0</v>
      </c>
      <c r="BV931">
        <v>2</v>
      </c>
      <c r="BW931">
        <v>0</v>
      </c>
      <c r="BX931">
        <v>0</v>
      </c>
      <c r="BY931">
        <v>20</v>
      </c>
      <c r="BZ931" t="s">
        <v>132</v>
      </c>
      <c r="CA931">
        <v>35</v>
      </c>
      <c r="CB931" s="12">
        <v>8.5576388888888886</v>
      </c>
      <c r="CC931" s="13">
        <v>0.45069444444444445</v>
      </c>
      <c r="CD931">
        <v>3</v>
      </c>
      <c r="CE931">
        <v>5</v>
      </c>
      <c r="CF931" t="s">
        <v>116</v>
      </c>
      <c r="CG931">
        <v>3</v>
      </c>
      <c r="CH931">
        <v>70</v>
      </c>
      <c r="CI931">
        <v>7</v>
      </c>
      <c r="CJ931">
        <v>1</v>
      </c>
    </row>
    <row r="932" spans="28:89" x14ac:dyDescent="0.3">
      <c r="AB932">
        <v>666</v>
      </c>
      <c r="AC932" t="s">
        <v>1029</v>
      </c>
      <c r="AD932">
        <v>20</v>
      </c>
      <c r="AE932" t="s">
        <v>118</v>
      </c>
      <c r="AF932" t="s">
        <v>109</v>
      </c>
      <c r="AG932">
        <v>15</v>
      </c>
      <c r="AH932">
        <v>2</v>
      </c>
      <c r="AI932">
        <v>2</v>
      </c>
      <c r="AJ932">
        <v>4</v>
      </c>
      <c r="AK932">
        <v>-4</v>
      </c>
      <c r="AL932">
        <v>0</v>
      </c>
      <c r="AM932">
        <v>2</v>
      </c>
      <c r="AN932">
        <v>0</v>
      </c>
      <c r="AO932">
        <v>0</v>
      </c>
      <c r="AP932">
        <v>1</v>
      </c>
      <c r="AQ932">
        <v>1</v>
      </c>
      <c r="AR932">
        <v>1</v>
      </c>
      <c r="AS932">
        <v>0</v>
      </c>
      <c r="AT932">
        <v>16</v>
      </c>
      <c r="AU932" s="11">
        <v>45789</v>
      </c>
      <c r="AV932">
        <v>37</v>
      </c>
      <c r="AW932" s="12">
        <v>7.6430555555555557</v>
      </c>
      <c r="AX932" s="13">
        <v>0.50972222222222219</v>
      </c>
      <c r="AY932">
        <v>53</v>
      </c>
      <c r="AZ932">
        <v>58</v>
      </c>
      <c r="BA932" t="s">
        <v>373</v>
      </c>
      <c r="BB932">
        <v>8</v>
      </c>
      <c r="BC932">
        <v>36</v>
      </c>
      <c r="BD932">
        <v>1</v>
      </c>
      <c r="BE932">
        <v>4</v>
      </c>
      <c r="BH932" t="s">
        <v>1307</v>
      </c>
      <c r="BI932">
        <v>21</v>
      </c>
      <c r="BJ932" t="s">
        <v>145</v>
      </c>
      <c r="BK932" t="s">
        <v>109</v>
      </c>
      <c r="BL932">
        <v>2</v>
      </c>
      <c r="BM932">
        <v>1</v>
      </c>
      <c r="BN932">
        <v>1</v>
      </c>
      <c r="BO932">
        <v>2</v>
      </c>
      <c r="BP932">
        <v>0</v>
      </c>
      <c r="BQ932">
        <v>0</v>
      </c>
      <c r="BR932">
        <v>1</v>
      </c>
      <c r="BS932">
        <v>0</v>
      </c>
      <c r="BT932">
        <v>0</v>
      </c>
      <c r="BU932">
        <v>0</v>
      </c>
      <c r="BV932">
        <v>1</v>
      </c>
      <c r="BW932">
        <v>0</v>
      </c>
      <c r="BX932">
        <v>0</v>
      </c>
      <c r="BY932">
        <v>1</v>
      </c>
      <c r="BZ932" t="s">
        <v>545</v>
      </c>
      <c r="CA932">
        <v>1</v>
      </c>
      <c r="CB932" s="13">
        <v>0.80625000000000002</v>
      </c>
      <c r="CC932" s="13">
        <v>0.40347222222222223</v>
      </c>
      <c r="CD932">
        <v>5</v>
      </c>
      <c r="CE932">
        <v>4</v>
      </c>
      <c r="CF932" t="s">
        <v>224</v>
      </c>
      <c r="CG932">
        <v>1</v>
      </c>
      <c r="CH932">
        <v>0</v>
      </c>
      <c r="CI932">
        <v>1</v>
      </c>
      <c r="CJ932">
        <v>0</v>
      </c>
    </row>
    <row r="933" spans="28:89" x14ac:dyDescent="0.3">
      <c r="AB933">
        <v>666</v>
      </c>
      <c r="AC933" t="s">
        <v>1029</v>
      </c>
      <c r="AD933">
        <v>20</v>
      </c>
      <c r="AE933" t="s">
        <v>115</v>
      </c>
      <c r="AF933" t="s">
        <v>109</v>
      </c>
      <c r="AG933">
        <v>3</v>
      </c>
      <c r="AH933">
        <v>1</v>
      </c>
      <c r="AI933">
        <v>0</v>
      </c>
      <c r="AJ933">
        <v>1</v>
      </c>
      <c r="AK933">
        <v>-2</v>
      </c>
      <c r="AL933">
        <v>0</v>
      </c>
      <c r="AM933">
        <v>1</v>
      </c>
      <c r="AN933">
        <v>0</v>
      </c>
      <c r="AO933">
        <v>0</v>
      </c>
      <c r="AP933">
        <v>0</v>
      </c>
      <c r="AQ933">
        <v>0</v>
      </c>
      <c r="AR933">
        <v>0</v>
      </c>
      <c r="AS933">
        <v>0</v>
      </c>
      <c r="AT933">
        <v>2</v>
      </c>
      <c r="AU933" s="11" t="s">
        <v>106</v>
      </c>
      <c r="AV933">
        <v>5</v>
      </c>
      <c r="AW933" s="12">
        <v>1.7993055555555555</v>
      </c>
      <c r="AX933" s="13">
        <v>0.6</v>
      </c>
      <c r="AY933">
        <v>12</v>
      </c>
      <c r="AZ933">
        <v>18</v>
      </c>
      <c r="BA933" t="s">
        <v>391</v>
      </c>
      <c r="BB933">
        <v>2</v>
      </c>
      <c r="BC933">
        <v>3</v>
      </c>
      <c r="BD933">
        <v>1</v>
      </c>
      <c r="BE933">
        <v>3</v>
      </c>
      <c r="BJ933" t="s">
        <v>71</v>
      </c>
      <c r="BK933" t="s">
        <v>72</v>
      </c>
      <c r="BL933" t="s">
        <v>73</v>
      </c>
      <c r="BM933" t="s">
        <v>74</v>
      </c>
      <c r="BN933" t="s">
        <v>75</v>
      </c>
      <c r="BO933">
        <v>2</v>
      </c>
      <c r="BP933">
        <v>-2</v>
      </c>
      <c r="BQ933">
        <v>2</v>
      </c>
      <c r="BR933">
        <v>0</v>
      </c>
      <c r="BS933">
        <v>0</v>
      </c>
    </row>
    <row r="934" spans="28:89" x14ac:dyDescent="0.3">
      <c r="AB934">
        <v>667</v>
      </c>
      <c r="AC934" t="s">
        <v>1015</v>
      </c>
      <c r="AD934">
        <v>26</v>
      </c>
      <c r="AE934" t="s">
        <v>201</v>
      </c>
      <c r="AF934" t="s">
        <v>124</v>
      </c>
      <c r="AG934">
        <v>19</v>
      </c>
      <c r="AH934">
        <v>2</v>
      </c>
      <c r="AI934">
        <v>2</v>
      </c>
      <c r="AJ934">
        <v>4</v>
      </c>
      <c r="AK934">
        <v>-6</v>
      </c>
      <c r="AL934">
        <v>6</v>
      </c>
      <c r="AM934">
        <v>2</v>
      </c>
      <c r="AN934">
        <v>0</v>
      </c>
      <c r="AO934">
        <v>0</v>
      </c>
      <c r="AP934">
        <v>1</v>
      </c>
      <c r="AQ934">
        <v>0</v>
      </c>
      <c r="AR934">
        <v>2</v>
      </c>
      <c r="AS934">
        <v>0</v>
      </c>
      <c r="AT934">
        <v>28</v>
      </c>
      <c r="AU934" s="11">
        <v>45664</v>
      </c>
      <c r="AV934">
        <v>57</v>
      </c>
      <c r="AW934" s="12">
        <v>8.4506944444444443</v>
      </c>
      <c r="AX934" s="13">
        <v>0.44444444444444442</v>
      </c>
      <c r="AY934">
        <v>2</v>
      </c>
      <c r="AZ934">
        <v>1</v>
      </c>
      <c r="BA934" t="s">
        <v>952</v>
      </c>
      <c r="BB934">
        <v>6</v>
      </c>
      <c r="BC934">
        <v>35</v>
      </c>
      <c r="BD934">
        <v>3</v>
      </c>
      <c r="BE934">
        <v>10</v>
      </c>
      <c r="BH934" t="s">
        <v>77</v>
      </c>
      <c r="BI934" t="s">
        <v>78</v>
      </c>
      <c r="BJ934" t="s">
        <v>79</v>
      </c>
      <c r="BK934" t="s">
        <v>80</v>
      </c>
      <c r="BL934" t="s">
        <v>3</v>
      </c>
      <c r="BM934" t="s">
        <v>4</v>
      </c>
      <c r="BN934" t="s">
        <v>5</v>
      </c>
      <c r="BO934">
        <v>2</v>
      </c>
      <c r="BP934">
        <v>-4</v>
      </c>
      <c r="BQ934">
        <v>8</v>
      </c>
      <c r="BR934">
        <v>0</v>
      </c>
      <c r="BS934">
        <v>0</v>
      </c>
      <c r="BT934" t="s">
        <v>85</v>
      </c>
      <c r="BU934" t="s">
        <v>86</v>
      </c>
      <c r="BV934" t="s">
        <v>87</v>
      </c>
      <c r="BW934" t="s">
        <v>88</v>
      </c>
      <c r="BX934" t="s">
        <v>89</v>
      </c>
      <c r="BY934" t="s">
        <v>90</v>
      </c>
      <c r="BZ934" t="s">
        <v>91</v>
      </c>
      <c r="CA934" t="s">
        <v>92</v>
      </c>
      <c r="CB934" t="s">
        <v>93</v>
      </c>
      <c r="CC934" t="s">
        <v>94</v>
      </c>
      <c r="CD934" t="s">
        <v>95</v>
      </c>
      <c r="CE934" t="s">
        <v>96</v>
      </c>
      <c r="CF934" t="s">
        <v>97</v>
      </c>
      <c r="CG934" t="s">
        <v>98</v>
      </c>
      <c r="CH934" t="s">
        <v>99</v>
      </c>
      <c r="CI934" t="s">
        <v>100</v>
      </c>
      <c r="CJ934" t="s">
        <v>101</v>
      </c>
      <c r="CK934" t="s">
        <v>102</v>
      </c>
    </row>
    <row r="935" spans="28:89" x14ac:dyDescent="0.3">
      <c r="AB935">
        <v>668</v>
      </c>
      <c r="AC935" t="s">
        <v>1016</v>
      </c>
      <c r="AD935">
        <v>23</v>
      </c>
      <c r="AE935" t="s">
        <v>271</v>
      </c>
      <c r="AF935" t="s">
        <v>126</v>
      </c>
      <c r="AG935">
        <v>30</v>
      </c>
      <c r="AH935">
        <v>3</v>
      </c>
      <c r="AI935">
        <v>1</v>
      </c>
      <c r="AJ935">
        <v>4</v>
      </c>
      <c r="AK935">
        <v>-6</v>
      </c>
      <c r="AL935">
        <v>10</v>
      </c>
      <c r="AM935">
        <v>3</v>
      </c>
      <c r="AN935">
        <v>0</v>
      </c>
      <c r="AO935">
        <v>0</v>
      </c>
      <c r="AP935">
        <v>0</v>
      </c>
      <c r="AQ935">
        <v>1</v>
      </c>
      <c r="AR935">
        <v>0</v>
      </c>
      <c r="AS935">
        <v>0</v>
      </c>
      <c r="AT935">
        <v>28</v>
      </c>
      <c r="AU935" s="11">
        <v>45848</v>
      </c>
      <c r="AV935">
        <v>69</v>
      </c>
      <c r="AW935" s="12">
        <v>21.866666666666664</v>
      </c>
      <c r="AX935" s="13">
        <v>0.72916666666666663</v>
      </c>
      <c r="AY935">
        <v>0</v>
      </c>
      <c r="AZ935">
        <v>0</v>
      </c>
      <c r="BB935">
        <v>49</v>
      </c>
      <c r="BC935">
        <v>63</v>
      </c>
      <c r="BD935">
        <v>3</v>
      </c>
      <c r="BE935">
        <v>29</v>
      </c>
      <c r="BH935" t="s">
        <v>1309</v>
      </c>
      <c r="BI935">
        <v>24</v>
      </c>
      <c r="BJ935" t="s">
        <v>139</v>
      </c>
      <c r="BK935" t="s">
        <v>4</v>
      </c>
      <c r="BL935">
        <v>23</v>
      </c>
      <c r="BM935">
        <v>0</v>
      </c>
      <c r="BN935">
        <v>2</v>
      </c>
      <c r="BO935">
        <v>2</v>
      </c>
      <c r="BP935">
        <v>1</v>
      </c>
      <c r="BQ935">
        <v>0</v>
      </c>
      <c r="BR935">
        <v>1</v>
      </c>
      <c r="BS935">
        <v>0</v>
      </c>
      <c r="BT935">
        <v>0</v>
      </c>
      <c r="BU935">
        <v>0</v>
      </c>
      <c r="BV935">
        <v>1</v>
      </c>
      <c r="BW935">
        <v>1</v>
      </c>
      <c r="BX935">
        <v>0</v>
      </c>
      <c r="BY935">
        <v>0</v>
      </c>
      <c r="CA935">
        <v>0</v>
      </c>
      <c r="CB935" s="12">
        <v>55.201388888888886</v>
      </c>
      <c r="CC935" s="12">
        <v>2.4</v>
      </c>
      <c r="CD935">
        <v>0</v>
      </c>
      <c r="CE935">
        <v>0</v>
      </c>
      <c r="CG935">
        <v>0</v>
      </c>
      <c r="CH935">
        <v>0</v>
      </c>
      <c r="CI935">
        <v>0</v>
      </c>
      <c r="CJ935">
        <v>11</v>
      </c>
    </row>
    <row r="936" spans="28:89" x14ac:dyDescent="0.3">
      <c r="AB936">
        <v>669</v>
      </c>
      <c r="AC936" t="s">
        <v>1017</v>
      </c>
      <c r="AD936">
        <v>26</v>
      </c>
      <c r="AE936" t="s">
        <v>170</v>
      </c>
      <c r="AF936" t="s">
        <v>124</v>
      </c>
      <c r="AG936">
        <v>38</v>
      </c>
      <c r="AH936">
        <v>4</v>
      </c>
      <c r="AI936">
        <v>0</v>
      </c>
      <c r="AJ936">
        <v>4</v>
      </c>
      <c r="AK936">
        <v>-5</v>
      </c>
      <c r="AL936">
        <v>55</v>
      </c>
      <c r="AM936">
        <v>4</v>
      </c>
      <c r="AN936">
        <v>0</v>
      </c>
      <c r="AO936">
        <v>0</v>
      </c>
      <c r="AP936">
        <v>2</v>
      </c>
      <c r="AQ936">
        <v>0</v>
      </c>
      <c r="AR936">
        <v>0</v>
      </c>
      <c r="AS936">
        <v>0</v>
      </c>
      <c r="AT936">
        <v>35</v>
      </c>
      <c r="AU936" s="11">
        <v>45758</v>
      </c>
      <c r="AV936">
        <v>72</v>
      </c>
      <c r="AW936" s="12">
        <v>12.847916666666668</v>
      </c>
      <c r="AX936" s="13">
        <v>0.33819444444444446</v>
      </c>
      <c r="AY936">
        <v>3</v>
      </c>
      <c r="AZ936">
        <v>2</v>
      </c>
      <c r="BA936" t="s">
        <v>281</v>
      </c>
      <c r="BB936">
        <v>19</v>
      </c>
      <c r="BC936">
        <v>115</v>
      </c>
      <c r="BD936">
        <v>1</v>
      </c>
      <c r="BE936">
        <v>4</v>
      </c>
      <c r="BH936" t="s">
        <v>951</v>
      </c>
      <c r="BI936">
        <v>22</v>
      </c>
      <c r="BJ936" t="s">
        <v>189</v>
      </c>
      <c r="BK936" t="s">
        <v>124</v>
      </c>
      <c r="BL936">
        <v>17</v>
      </c>
      <c r="BM936">
        <v>0</v>
      </c>
      <c r="BN936">
        <v>2</v>
      </c>
      <c r="BT936">
        <v>0</v>
      </c>
      <c r="BU936">
        <v>0</v>
      </c>
      <c r="BV936">
        <v>2</v>
      </c>
      <c r="BW936">
        <v>0</v>
      </c>
      <c r="BX936">
        <v>0</v>
      </c>
      <c r="BY936">
        <v>22</v>
      </c>
      <c r="BZ936" t="s">
        <v>132</v>
      </c>
      <c r="CA936">
        <v>36</v>
      </c>
      <c r="CB936" s="12">
        <v>9.3173611111111114</v>
      </c>
      <c r="CC936" s="13">
        <v>0.54791666666666672</v>
      </c>
      <c r="CD936">
        <v>1</v>
      </c>
      <c r="CE936">
        <v>3</v>
      </c>
      <c r="CF936" t="s">
        <v>385</v>
      </c>
      <c r="CG936">
        <v>20</v>
      </c>
      <c r="CH936">
        <v>9</v>
      </c>
      <c r="CI936">
        <v>3</v>
      </c>
      <c r="CJ936">
        <v>1</v>
      </c>
    </row>
    <row r="937" spans="28:89" x14ac:dyDescent="0.3">
      <c r="AB937">
        <v>670</v>
      </c>
      <c r="AC937" t="s">
        <v>1018</v>
      </c>
      <c r="AD937">
        <v>29</v>
      </c>
      <c r="AE937" t="s">
        <v>134</v>
      </c>
      <c r="AF937" t="s">
        <v>126</v>
      </c>
      <c r="AG937">
        <v>58</v>
      </c>
      <c r="AH937">
        <v>1</v>
      </c>
      <c r="AI937">
        <v>3</v>
      </c>
      <c r="AJ937">
        <v>4</v>
      </c>
      <c r="AK937">
        <v>-14</v>
      </c>
      <c r="AL937">
        <v>29</v>
      </c>
      <c r="AM937">
        <v>1</v>
      </c>
      <c r="AN937">
        <v>0</v>
      </c>
      <c r="AO937">
        <v>0</v>
      </c>
      <c r="AP937">
        <v>0</v>
      </c>
      <c r="AQ937">
        <v>3</v>
      </c>
      <c r="AR937">
        <v>0</v>
      </c>
      <c r="AS937">
        <v>0</v>
      </c>
      <c r="AT937">
        <v>39</v>
      </c>
      <c r="AU937" s="11">
        <v>45810</v>
      </c>
      <c r="AV937">
        <v>132</v>
      </c>
      <c r="AW937" s="12">
        <v>36.491666666666667</v>
      </c>
      <c r="AX937" s="13">
        <v>0.62916666666666665</v>
      </c>
      <c r="AY937">
        <v>0</v>
      </c>
      <c r="AZ937">
        <v>0</v>
      </c>
      <c r="BB937">
        <v>72</v>
      </c>
      <c r="BC937">
        <v>71</v>
      </c>
      <c r="BD937">
        <v>18</v>
      </c>
      <c r="BE937">
        <v>62</v>
      </c>
      <c r="BH937" t="s">
        <v>1006</v>
      </c>
      <c r="BI937">
        <v>21</v>
      </c>
      <c r="BJ937" t="s">
        <v>152</v>
      </c>
      <c r="BK937" t="s">
        <v>109</v>
      </c>
      <c r="BL937">
        <v>17</v>
      </c>
      <c r="BM937">
        <v>1</v>
      </c>
      <c r="BN937">
        <v>1</v>
      </c>
      <c r="BO937" t="s">
        <v>81</v>
      </c>
      <c r="BP937" t="s">
        <v>7</v>
      </c>
      <c r="BQ937" t="s">
        <v>82</v>
      </c>
      <c r="BR937" t="s">
        <v>83</v>
      </c>
      <c r="BS937" t="s">
        <v>84</v>
      </c>
      <c r="BT937">
        <v>0</v>
      </c>
      <c r="BU937">
        <v>1</v>
      </c>
      <c r="BV937">
        <v>1</v>
      </c>
      <c r="BW937">
        <v>0</v>
      </c>
      <c r="BX937">
        <v>0</v>
      </c>
      <c r="BY937">
        <v>12</v>
      </c>
      <c r="BZ937" s="11">
        <v>45724</v>
      </c>
      <c r="CA937">
        <v>20</v>
      </c>
      <c r="CB937" s="12">
        <v>3.9847222222222225</v>
      </c>
      <c r="CC937" s="13">
        <v>0.23472222222222219</v>
      </c>
      <c r="CD937">
        <v>4</v>
      </c>
      <c r="CE937">
        <v>4</v>
      </c>
      <c r="CF937" t="s">
        <v>106</v>
      </c>
      <c r="CG937">
        <v>5</v>
      </c>
      <c r="CH937">
        <v>50</v>
      </c>
      <c r="CI937">
        <v>1</v>
      </c>
      <c r="CJ937">
        <v>0</v>
      </c>
    </row>
    <row r="938" spans="28:89" x14ac:dyDescent="0.3">
      <c r="AB938">
        <v>671</v>
      </c>
      <c r="AC938" t="s">
        <v>1019</v>
      </c>
      <c r="AD938">
        <v>24</v>
      </c>
      <c r="AE938" t="s">
        <v>189</v>
      </c>
      <c r="AF938" t="s">
        <v>126</v>
      </c>
      <c r="AG938">
        <v>29</v>
      </c>
      <c r="AH938">
        <v>1</v>
      </c>
      <c r="AI938">
        <v>3</v>
      </c>
      <c r="AJ938">
        <v>4</v>
      </c>
      <c r="AK938">
        <v>-5</v>
      </c>
      <c r="AL938">
        <v>6</v>
      </c>
      <c r="AM938">
        <v>1</v>
      </c>
      <c r="AN938">
        <v>0</v>
      </c>
      <c r="AO938">
        <v>0</v>
      </c>
      <c r="AP938">
        <v>0</v>
      </c>
      <c r="AQ938">
        <v>3</v>
      </c>
      <c r="AR938">
        <v>0</v>
      </c>
      <c r="AS938">
        <v>0</v>
      </c>
      <c r="AT938">
        <v>13</v>
      </c>
      <c r="AU938" s="11">
        <v>45845</v>
      </c>
      <c r="AV938">
        <v>31</v>
      </c>
      <c r="AW938" s="12">
        <v>13.42986111111111</v>
      </c>
      <c r="AX938" s="13">
        <v>0.46319444444444446</v>
      </c>
      <c r="AY938">
        <v>0</v>
      </c>
      <c r="AZ938">
        <v>0</v>
      </c>
      <c r="BB938">
        <v>32</v>
      </c>
      <c r="BC938">
        <v>19</v>
      </c>
      <c r="BD938">
        <v>3</v>
      </c>
      <c r="BE938">
        <v>14</v>
      </c>
      <c r="BH938" t="s">
        <v>1662</v>
      </c>
      <c r="BI938">
        <v>24</v>
      </c>
      <c r="BJ938" t="s">
        <v>208</v>
      </c>
      <c r="BK938" t="s">
        <v>105</v>
      </c>
      <c r="BL938">
        <v>15</v>
      </c>
      <c r="BM938">
        <v>0</v>
      </c>
      <c r="BN938">
        <v>2</v>
      </c>
      <c r="BO938">
        <v>2</v>
      </c>
      <c r="BP938">
        <v>0</v>
      </c>
      <c r="BQ938">
        <v>2</v>
      </c>
      <c r="BR938">
        <v>0</v>
      </c>
      <c r="BS938">
        <v>0</v>
      </c>
      <c r="BT938">
        <v>0</v>
      </c>
      <c r="BU938">
        <v>0</v>
      </c>
      <c r="BV938">
        <v>2</v>
      </c>
      <c r="BW938">
        <v>0</v>
      </c>
      <c r="BX938">
        <v>0</v>
      </c>
      <c r="BY938">
        <v>4</v>
      </c>
      <c r="BZ938" t="s">
        <v>132</v>
      </c>
      <c r="CA938">
        <v>12</v>
      </c>
      <c r="CB938" s="12">
        <v>6.6423611111111107</v>
      </c>
      <c r="CC938" s="13">
        <v>0.44305555555555554</v>
      </c>
      <c r="CD938">
        <v>3</v>
      </c>
      <c r="CE938">
        <v>0</v>
      </c>
      <c r="CF938" t="s">
        <v>545</v>
      </c>
      <c r="CG938">
        <v>7</v>
      </c>
      <c r="CH938">
        <v>5</v>
      </c>
      <c r="CI938">
        <v>3</v>
      </c>
      <c r="CJ938">
        <v>0</v>
      </c>
    </row>
    <row r="939" spans="28:89" x14ac:dyDescent="0.3">
      <c r="AB939">
        <v>672</v>
      </c>
      <c r="AC939" t="s">
        <v>1020</v>
      </c>
      <c r="AD939">
        <v>26</v>
      </c>
      <c r="AE939" t="s">
        <v>145</v>
      </c>
      <c r="AF939" t="s">
        <v>198</v>
      </c>
      <c r="AG939">
        <v>18</v>
      </c>
      <c r="AH939">
        <v>0</v>
      </c>
      <c r="AI939">
        <v>4</v>
      </c>
      <c r="AJ939">
        <v>4</v>
      </c>
      <c r="AK939">
        <v>0</v>
      </c>
      <c r="AL939">
        <v>9</v>
      </c>
      <c r="AM939">
        <v>0</v>
      </c>
      <c r="AN939">
        <v>0</v>
      </c>
      <c r="AO939">
        <v>0</v>
      </c>
      <c r="AP939">
        <v>0</v>
      </c>
      <c r="AQ939">
        <v>3</v>
      </c>
      <c r="AR939">
        <v>0</v>
      </c>
      <c r="AS939">
        <v>1</v>
      </c>
      <c r="AT939">
        <v>11</v>
      </c>
      <c r="AU939" s="11" t="s">
        <v>132</v>
      </c>
      <c r="AV939">
        <v>28</v>
      </c>
      <c r="AW939" s="12">
        <v>6.6965277777777779</v>
      </c>
      <c r="AX939" s="13">
        <v>0.37222222222222223</v>
      </c>
      <c r="AY939">
        <v>16</v>
      </c>
      <c r="AZ939">
        <v>15</v>
      </c>
      <c r="BA939" t="s">
        <v>1021</v>
      </c>
      <c r="BB939">
        <v>3</v>
      </c>
      <c r="BC939">
        <v>20</v>
      </c>
      <c r="BD939">
        <v>1</v>
      </c>
      <c r="BE939">
        <v>8</v>
      </c>
      <c r="BH939" t="s">
        <v>1173</v>
      </c>
      <c r="BI939">
        <v>28</v>
      </c>
      <c r="BJ939" t="s">
        <v>201</v>
      </c>
      <c r="BK939" t="s">
        <v>4</v>
      </c>
      <c r="BL939">
        <v>64</v>
      </c>
      <c r="BM939">
        <v>0</v>
      </c>
      <c r="BN939">
        <v>2</v>
      </c>
      <c r="BO939">
        <v>2</v>
      </c>
      <c r="BP939">
        <v>-5</v>
      </c>
      <c r="BQ939">
        <v>0</v>
      </c>
      <c r="BR939">
        <v>0</v>
      </c>
      <c r="BS939">
        <v>0</v>
      </c>
      <c r="BT939">
        <v>0</v>
      </c>
      <c r="BU939">
        <v>0</v>
      </c>
      <c r="BV939">
        <v>1</v>
      </c>
      <c r="BW939">
        <v>1</v>
      </c>
      <c r="BX939">
        <v>0</v>
      </c>
      <c r="BY939">
        <v>0</v>
      </c>
      <c r="CA939">
        <v>0</v>
      </c>
      <c r="CB939" s="12">
        <v>151.02638888888887</v>
      </c>
      <c r="CC939" s="12">
        <v>2.3597222222222221</v>
      </c>
      <c r="CD939">
        <v>0</v>
      </c>
      <c r="CE939">
        <v>0</v>
      </c>
      <c r="CG939">
        <v>0</v>
      </c>
      <c r="CH939">
        <v>0</v>
      </c>
      <c r="CI939">
        <v>2</v>
      </c>
      <c r="CJ939">
        <v>37</v>
      </c>
      <c r="CK939" t="s">
        <v>1663</v>
      </c>
    </row>
    <row r="940" spans="28:89" x14ac:dyDescent="0.3">
      <c r="AB940">
        <v>673</v>
      </c>
      <c r="AC940" t="s">
        <v>1022</v>
      </c>
      <c r="AD940">
        <v>30</v>
      </c>
      <c r="AE940" t="s">
        <v>317</v>
      </c>
      <c r="AF940" t="s">
        <v>124</v>
      </c>
      <c r="AG940">
        <v>43</v>
      </c>
      <c r="AH940">
        <v>1</v>
      </c>
      <c r="AI940">
        <v>3</v>
      </c>
      <c r="AJ940">
        <v>4</v>
      </c>
      <c r="AK940">
        <v>-2</v>
      </c>
      <c r="AL940">
        <v>72</v>
      </c>
      <c r="AM940">
        <v>1</v>
      </c>
      <c r="AN940">
        <v>0</v>
      </c>
      <c r="AO940">
        <v>0</v>
      </c>
      <c r="AP940">
        <v>1</v>
      </c>
      <c r="AQ940">
        <v>3</v>
      </c>
      <c r="AR940">
        <v>0</v>
      </c>
      <c r="AS940">
        <v>0</v>
      </c>
      <c r="AT940">
        <v>9</v>
      </c>
      <c r="AU940" s="11">
        <v>45668</v>
      </c>
      <c r="AV940">
        <v>31</v>
      </c>
      <c r="AW940" s="12">
        <v>15.571527777777776</v>
      </c>
      <c r="AX940" s="13">
        <v>0.36180555555555555</v>
      </c>
      <c r="AY940">
        <v>0</v>
      </c>
      <c r="AZ940">
        <v>2</v>
      </c>
      <c r="BA940" t="s">
        <v>132</v>
      </c>
      <c r="BB940">
        <v>20</v>
      </c>
      <c r="BC940">
        <v>134</v>
      </c>
      <c r="BD940">
        <v>3</v>
      </c>
      <c r="BE940">
        <v>18</v>
      </c>
      <c r="BH940" t="s">
        <v>1320</v>
      </c>
      <c r="BI940">
        <v>23</v>
      </c>
      <c r="BJ940" t="s">
        <v>130</v>
      </c>
      <c r="BK940" t="s">
        <v>4</v>
      </c>
      <c r="BL940">
        <v>19</v>
      </c>
      <c r="BM940">
        <v>0</v>
      </c>
      <c r="BN940">
        <v>2</v>
      </c>
      <c r="BO940">
        <v>2</v>
      </c>
      <c r="BP940">
        <v>1</v>
      </c>
      <c r="BQ940">
        <v>71</v>
      </c>
      <c r="BR940">
        <v>1</v>
      </c>
      <c r="BS940">
        <v>0</v>
      </c>
      <c r="BT940">
        <v>0</v>
      </c>
      <c r="BU940">
        <v>0</v>
      </c>
      <c r="BV940">
        <v>1</v>
      </c>
      <c r="BW940">
        <v>1</v>
      </c>
      <c r="BX940">
        <v>0</v>
      </c>
      <c r="BY940">
        <v>0</v>
      </c>
      <c r="CA940">
        <v>0</v>
      </c>
      <c r="CB940" s="12">
        <v>38.08958333333333</v>
      </c>
      <c r="CC940" s="12">
        <v>2.004861111111111</v>
      </c>
      <c r="CD940">
        <v>0</v>
      </c>
      <c r="CE940">
        <v>0</v>
      </c>
      <c r="CG940">
        <v>0</v>
      </c>
      <c r="CH940">
        <v>0</v>
      </c>
      <c r="CI940">
        <v>0</v>
      </c>
      <c r="CJ940">
        <v>2</v>
      </c>
    </row>
    <row r="941" spans="28:89" x14ac:dyDescent="0.3">
      <c r="AB941">
        <v>674</v>
      </c>
      <c r="AC941" t="s">
        <v>1023</v>
      </c>
      <c r="AD941">
        <v>23</v>
      </c>
      <c r="AE941" t="s">
        <v>152</v>
      </c>
      <c r="AF941" t="s">
        <v>105</v>
      </c>
      <c r="AG941">
        <v>14</v>
      </c>
      <c r="AH941">
        <v>3</v>
      </c>
      <c r="AI941">
        <v>1</v>
      </c>
      <c r="AJ941">
        <v>4</v>
      </c>
      <c r="AK941">
        <v>2</v>
      </c>
      <c r="AL941">
        <v>2</v>
      </c>
      <c r="AM941">
        <v>3</v>
      </c>
      <c r="AN941">
        <v>0</v>
      </c>
      <c r="AO941">
        <v>0</v>
      </c>
      <c r="AP941">
        <v>0</v>
      </c>
      <c r="AQ941">
        <v>1</v>
      </c>
      <c r="AR941">
        <v>0</v>
      </c>
      <c r="AS941">
        <v>0</v>
      </c>
      <c r="AT941">
        <v>21</v>
      </c>
      <c r="AU941" s="11">
        <v>45730</v>
      </c>
      <c r="AV941">
        <v>35</v>
      </c>
      <c r="AW941" s="12">
        <v>6.5395833333333329</v>
      </c>
      <c r="AX941" s="13">
        <v>0.46736111111111112</v>
      </c>
      <c r="AY941">
        <v>0</v>
      </c>
      <c r="AZ941">
        <v>0</v>
      </c>
      <c r="BB941">
        <v>2</v>
      </c>
      <c r="BC941">
        <v>7</v>
      </c>
      <c r="BD941">
        <v>0</v>
      </c>
      <c r="BE941">
        <v>4</v>
      </c>
      <c r="BH941" t="s">
        <v>1664</v>
      </c>
      <c r="BI941">
        <v>27</v>
      </c>
      <c r="BJ941" t="s">
        <v>193</v>
      </c>
      <c r="BK941" t="s">
        <v>198</v>
      </c>
      <c r="BL941">
        <v>20</v>
      </c>
      <c r="BM941">
        <v>1</v>
      </c>
      <c r="BN941">
        <v>1</v>
      </c>
      <c r="BO941">
        <v>2</v>
      </c>
      <c r="BP941">
        <v>-1</v>
      </c>
      <c r="BQ941">
        <v>0</v>
      </c>
      <c r="BR941">
        <v>0</v>
      </c>
      <c r="BS941">
        <v>0</v>
      </c>
      <c r="BT941">
        <v>0</v>
      </c>
      <c r="BU941">
        <v>0</v>
      </c>
      <c r="BV941">
        <v>1</v>
      </c>
      <c r="BW941">
        <v>0</v>
      </c>
      <c r="BX941">
        <v>0</v>
      </c>
      <c r="BY941">
        <v>10</v>
      </c>
      <c r="BZ941" t="s">
        <v>216</v>
      </c>
      <c r="CA941">
        <v>31</v>
      </c>
      <c r="CB941" s="12">
        <v>7.8986111111111112</v>
      </c>
      <c r="CC941" s="13">
        <v>0.39513888888888887</v>
      </c>
      <c r="CD941">
        <v>11</v>
      </c>
      <c r="CE941">
        <v>16</v>
      </c>
      <c r="CF941" t="s">
        <v>699</v>
      </c>
      <c r="CG941">
        <v>13</v>
      </c>
      <c r="CH941">
        <v>32</v>
      </c>
      <c r="CI941">
        <v>6</v>
      </c>
      <c r="CJ941">
        <v>7</v>
      </c>
    </row>
    <row r="942" spans="28:89" x14ac:dyDescent="0.3">
      <c r="AB942">
        <v>675</v>
      </c>
      <c r="AC942" t="s">
        <v>1041</v>
      </c>
      <c r="AD942">
        <v>25</v>
      </c>
      <c r="AE942" t="s">
        <v>191</v>
      </c>
      <c r="AF942" t="s">
        <v>109</v>
      </c>
      <c r="AG942">
        <v>19</v>
      </c>
      <c r="AH942">
        <v>2</v>
      </c>
      <c r="AI942">
        <v>2</v>
      </c>
      <c r="AJ942">
        <v>4</v>
      </c>
      <c r="AK942">
        <v>3</v>
      </c>
      <c r="AL942">
        <v>6</v>
      </c>
      <c r="AM942">
        <v>1</v>
      </c>
      <c r="AN942">
        <v>1</v>
      </c>
      <c r="AO942">
        <v>0</v>
      </c>
      <c r="AP942">
        <v>1</v>
      </c>
      <c r="AQ942">
        <v>1</v>
      </c>
      <c r="AR942">
        <v>1</v>
      </c>
      <c r="AS942">
        <v>0</v>
      </c>
      <c r="AT942">
        <v>23</v>
      </c>
      <c r="AU942" s="11">
        <v>45846</v>
      </c>
      <c r="AV942">
        <v>41</v>
      </c>
      <c r="AW942" s="12">
        <v>8.3680555555555554</v>
      </c>
      <c r="AX942" s="13">
        <v>0.44027777777777777</v>
      </c>
      <c r="AY942">
        <v>1</v>
      </c>
      <c r="AZ942">
        <v>3</v>
      </c>
      <c r="BA942" t="s">
        <v>385</v>
      </c>
      <c r="BB942">
        <v>7</v>
      </c>
      <c r="BC942">
        <v>23</v>
      </c>
      <c r="BD942">
        <v>2</v>
      </c>
      <c r="BE942">
        <v>6</v>
      </c>
      <c r="BH942" t="s">
        <v>1053</v>
      </c>
      <c r="BI942">
        <v>28</v>
      </c>
      <c r="BJ942" t="s">
        <v>310</v>
      </c>
      <c r="BK942" t="s">
        <v>4</v>
      </c>
      <c r="BL942">
        <v>56</v>
      </c>
      <c r="BM942">
        <v>0</v>
      </c>
      <c r="BN942">
        <v>2</v>
      </c>
      <c r="BO942">
        <v>2</v>
      </c>
      <c r="BP942">
        <v>0</v>
      </c>
      <c r="BQ942">
        <v>2</v>
      </c>
      <c r="BR942">
        <v>0</v>
      </c>
      <c r="BS942">
        <v>0</v>
      </c>
      <c r="BT942">
        <v>0</v>
      </c>
      <c r="BU942">
        <v>0</v>
      </c>
      <c r="BV942">
        <v>1</v>
      </c>
      <c r="BW942">
        <v>1</v>
      </c>
      <c r="BX942">
        <v>0</v>
      </c>
      <c r="BY942">
        <v>0</v>
      </c>
      <c r="CA942">
        <v>0</v>
      </c>
      <c r="CB942" s="12">
        <v>138.58263888888888</v>
      </c>
      <c r="CC942" s="12">
        <v>2.4750000000000001</v>
      </c>
      <c r="CD942">
        <v>0</v>
      </c>
      <c r="CE942">
        <v>0</v>
      </c>
      <c r="CG942">
        <v>0</v>
      </c>
      <c r="CH942">
        <v>0</v>
      </c>
      <c r="CI942">
        <v>1</v>
      </c>
      <c r="CJ942">
        <v>8</v>
      </c>
      <c r="CK942" t="s">
        <v>1665</v>
      </c>
    </row>
    <row r="943" spans="28:89" x14ac:dyDescent="0.3">
      <c r="AB943">
        <v>676</v>
      </c>
      <c r="AC943" t="s">
        <v>1024</v>
      </c>
      <c r="AD943">
        <v>22</v>
      </c>
      <c r="AE943" t="s">
        <v>265</v>
      </c>
      <c r="AF943" t="s">
        <v>109</v>
      </c>
      <c r="AG943">
        <v>5</v>
      </c>
      <c r="AH943">
        <v>0</v>
      </c>
      <c r="AI943">
        <v>4</v>
      </c>
      <c r="AJ943">
        <v>4</v>
      </c>
      <c r="AK943">
        <v>3</v>
      </c>
      <c r="AL943">
        <v>0</v>
      </c>
      <c r="AM943">
        <v>0</v>
      </c>
      <c r="AN943">
        <v>0</v>
      </c>
      <c r="AO943">
        <v>0</v>
      </c>
      <c r="AP943">
        <v>0</v>
      </c>
      <c r="AQ943">
        <v>3</v>
      </c>
      <c r="AR943">
        <v>1</v>
      </c>
      <c r="AS943">
        <v>0</v>
      </c>
      <c r="AT943">
        <v>3</v>
      </c>
      <c r="AU943" s="11" t="s">
        <v>132</v>
      </c>
      <c r="AV943">
        <v>13</v>
      </c>
      <c r="AW943" s="12">
        <v>2.5472222222222221</v>
      </c>
      <c r="AX943" s="13">
        <v>0.50972222222222219</v>
      </c>
      <c r="AY943">
        <v>2</v>
      </c>
      <c r="AZ943">
        <v>4</v>
      </c>
      <c r="BA943" t="s">
        <v>156</v>
      </c>
      <c r="BB943">
        <v>2</v>
      </c>
      <c r="BC943">
        <v>4</v>
      </c>
      <c r="BD943">
        <v>0</v>
      </c>
      <c r="BE943">
        <v>5</v>
      </c>
      <c r="BH943" t="s">
        <v>844</v>
      </c>
      <c r="BI943">
        <v>25</v>
      </c>
      <c r="BJ943" t="s">
        <v>123</v>
      </c>
      <c r="BK943" t="s">
        <v>126</v>
      </c>
      <c r="BL943">
        <v>25</v>
      </c>
      <c r="BM943">
        <v>1</v>
      </c>
      <c r="BN943">
        <v>1</v>
      </c>
      <c r="BO943">
        <v>2</v>
      </c>
      <c r="BP943">
        <v>0</v>
      </c>
      <c r="BQ943">
        <v>2</v>
      </c>
      <c r="BR943">
        <v>0</v>
      </c>
      <c r="BS943">
        <v>0</v>
      </c>
      <c r="BT943">
        <v>0</v>
      </c>
      <c r="BU943">
        <v>0</v>
      </c>
      <c r="BV943">
        <v>1</v>
      </c>
      <c r="BW943">
        <v>0</v>
      </c>
      <c r="BX943">
        <v>0</v>
      </c>
      <c r="BY943">
        <v>29</v>
      </c>
      <c r="BZ943" s="11">
        <v>45750</v>
      </c>
      <c r="CA943">
        <v>69</v>
      </c>
      <c r="CB943" s="12">
        <v>14.340972222222222</v>
      </c>
      <c r="CC943" s="13">
        <v>0.57361111111111118</v>
      </c>
      <c r="CD943">
        <v>0</v>
      </c>
      <c r="CE943">
        <v>0</v>
      </c>
      <c r="CG943">
        <v>40</v>
      </c>
      <c r="CH943">
        <v>45</v>
      </c>
      <c r="CI943">
        <v>5</v>
      </c>
      <c r="CJ943">
        <v>15</v>
      </c>
    </row>
    <row r="944" spans="28:89" x14ac:dyDescent="0.3">
      <c r="AB944">
        <v>677</v>
      </c>
      <c r="AC944" t="s">
        <v>1025</v>
      </c>
      <c r="AD944">
        <v>32</v>
      </c>
      <c r="AE944" t="s">
        <v>112</v>
      </c>
      <c r="AF944" t="s">
        <v>126</v>
      </c>
      <c r="AG944">
        <v>11</v>
      </c>
      <c r="AH944">
        <v>1</v>
      </c>
      <c r="AI944">
        <v>3</v>
      </c>
      <c r="AJ944">
        <v>4</v>
      </c>
      <c r="AK944">
        <v>0</v>
      </c>
      <c r="AL944">
        <v>8</v>
      </c>
      <c r="AM944">
        <v>1</v>
      </c>
      <c r="AN944">
        <v>0</v>
      </c>
      <c r="AO944">
        <v>0</v>
      </c>
      <c r="AP944">
        <v>0</v>
      </c>
      <c r="AQ944">
        <v>3</v>
      </c>
      <c r="AR944">
        <v>0</v>
      </c>
      <c r="AS944">
        <v>0</v>
      </c>
      <c r="AT944">
        <v>19</v>
      </c>
      <c r="AU944" s="11">
        <v>45721</v>
      </c>
      <c r="AV944">
        <v>39</v>
      </c>
      <c r="AW944" s="12">
        <v>7.9034722222222227</v>
      </c>
      <c r="AX944" s="13">
        <v>0.71875</v>
      </c>
      <c r="AY944">
        <v>0</v>
      </c>
      <c r="AZ944">
        <v>0</v>
      </c>
      <c r="BB944">
        <v>13</v>
      </c>
      <c r="BC944">
        <v>5</v>
      </c>
      <c r="BD944">
        <v>1</v>
      </c>
      <c r="BE944">
        <v>14</v>
      </c>
      <c r="BH944" t="s">
        <v>1179</v>
      </c>
      <c r="BI944">
        <v>30</v>
      </c>
      <c r="BJ944" t="s">
        <v>170</v>
      </c>
      <c r="BK944" t="s">
        <v>4</v>
      </c>
      <c r="BL944">
        <v>27</v>
      </c>
      <c r="BM944">
        <v>0</v>
      </c>
      <c r="BN944">
        <v>2</v>
      </c>
      <c r="BO944">
        <v>2</v>
      </c>
      <c r="BP944">
        <v>-6</v>
      </c>
      <c r="BQ944">
        <v>4</v>
      </c>
      <c r="BR944">
        <v>1</v>
      </c>
      <c r="BS944">
        <v>0</v>
      </c>
      <c r="BT944">
        <v>0</v>
      </c>
      <c r="BU944">
        <v>0</v>
      </c>
      <c r="BV944">
        <v>1</v>
      </c>
      <c r="BW944">
        <v>1</v>
      </c>
      <c r="BX944">
        <v>0</v>
      </c>
      <c r="BY944">
        <v>1</v>
      </c>
      <c r="BZ944" t="s">
        <v>132</v>
      </c>
      <c r="CA944">
        <v>1</v>
      </c>
      <c r="CB944" s="12">
        <v>62.768750000000004</v>
      </c>
      <c r="CC944" s="12">
        <v>2.3249999999999997</v>
      </c>
      <c r="CD944">
        <v>0</v>
      </c>
      <c r="CE944">
        <v>0</v>
      </c>
      <c r="CG944">
        <v>0</v>
      </c>
      <c r="CH944">
        <v>0</v>
      </c>
      <c r="CI944">
        <v>0</v>
      </c>
      <c r="CJ944">
        <v>16</v>
      </c>
    </row>
    <row r="945" spans="28:89" x14ac:dyDescent="0.3">
      <c r="AB945">
        <v>678</v>
      </c>
      <c r="AC945" t="s">
        <v>1026</v>
      </c>
      <c r="AD945">
        <v>27</v>
      </c>
      <c r="AE945" t="s">
        <v>160</v>
      </c>
      <c r="AF945" t="s">
        <v>126</v>
      </c>
      <c r="AG945">
        <v>18</v>
      </c>
      <c r="AH945">
        <v>1</v>
      </c>
      <c r="AI945">
        <v>3</v>
      </c>
      <c r="AJ945">
        <v>4</v>
      </c>
      <c r="AK945">
        <v>-3</v>
      </c>
      <c r="AL945">
        <v>6</v>
      </c>
      <c r="AM945">
        <v>1</v>
      </c>
      <c r="AN945">
        <v>0</v>
      </c>
      <c r="AO945">
        <v>0</v>
      </c>
      <c r="AP945">
        <v>0</v>
      </c>
      <c r="AQ945">
        <v>3</v>
      </c>
      <c r="AR945">
        <v>0</v>
      </c>
      <c r="AS945">
        <v>0</v>
      </c>
      <c r="AT945">
        <v>6</v>
      </c>
      <c r="AU945" s="11">
        <v>45854</v>
      </c>
      <c r="AV945">
        <v>31</v>
      </c>
      <c r="AW945" s="12">
        <v>9.3694444444444454</v>
      </c>
      <c r="AX945" s="13">
        <v>0.52083333333333337</v>
      </c>
      <c r="AY945">
        <v>0</v>
      </c>
      <c r="AZ945">
        <v>0</v>
      </c>
      <c r="BB945">
        <v>18</v>
      </c>
      <c r="BC945">
        <v>3</v>
      </c>
      <c r="BD945">
        <v>5</v>
      </c>
      <c r="BE945">
        <v>13</v>
      </c>
      <c r="BH945" t="s">
        <v>983</v>
      </c>
      <c r="BI945">
        <v>23</v>
      </c>
      <c r="BJ945" t="s">
        <v>181</v>
      </c>
      <c r="BK945" t="s">
        <v>126</v>
      </c>
      <c r="BL945">
        <v>26</v>
      </c>
      <c r="BM945">
        <v>1</v>
      </c>
      <c r="BN945">
        <v>1</v>
      </c>
      <c r="BO945">
        <v>2</v>
      </c>
      <c r="BP945">
        <v>0</v>
      </c>
      <c r="BQ945">
        <v>0</v>
      </c>
      <c r="BR945">
        <v>0</v>
      </c>
      <c r="BS945">
        <v>0</v>
      </c>
      <c r="BT945">
        <v>0</v>
      </c>
      <c r="BU945">
        <v>0</v>
      </c>
      <c r="BV945">
        <v>1</v>
      </c>
      <c r="BW945">
        <v>0</v>
      </c>
      <c r="BX945">
        <v>0</v>
      </c>
      <c r="BY945">
        <v>17</v>
      </c>
      <c r="BZ945" s="11">
        <v>45905</v>
      </c>
      <c r="CA945">
        <v>41</v>
      </c>
      <c r="CB945" s="12">
        <v>13.488194444444444</v>
      </c>
      <c r="CC945" s="13">
        <v>0.51874999999999993</v>
      </c>
      <c r="CD945">
        <v>0</v>
      </c>
      <c r="CE945">
        <v>0</v>
      </c>
      <c r="CG945">
        <v>27</v>
      </c>
      <c r="CH945">
        <v>64</v>
      </c>
      <c r="CI945">
        <v>7</v>
      </c>
      <c r="CJ945">
        <v>6</v>
      </c>
    </row>
    <row r="946" spans="28:89" x14ac:dyDescent="0.3">
      <c r="AB946">
        <v>678</v>
      </c>
      <c r="AC946" t="s">
        <v>1026</v>
      </c>
      <c r="AD946">
        <v>27</v>
      </c>
      <c r="AE946" t="s">
        <v>108</v>
      </c>
      <c r="AF946" t="s">
        <v>126</v>
      </c>
      <c r="AG946">
        <v>13</v>
      </c>
      <c r="AH946">
        <v>1</v>
      </c>
      <c r="AI946">
        <v>3</v>
      </c>
      <c r="AJ946">
        <v>4</v>
      </c>
      <c r="AK946">
        <v>-3</v>
      </c>
      <c r="AL946">
        <v>4</v>
      </c>
      <c r="AM946">
        <v>1</v>
      </c>
      <c r="AN946">
        <v>0</v>
      </c>
      <c r="AO946">
        <v>0</v>
      </c>
      <c r="AP946">
        <v>0</v>
      </c>
      <c r="AQ946">
        <v>3</v>
      </c>
      <c r="AR946">
        <v>0</v>
      </c>
      <c r="AS946">
        <v>0</v>
      </c>
      <c r="AT946">
        <v>4</v>
      </c>
      <c r="AU946" s="11" t="s">
        <v>385</v>
      </c>
      <c r="AV946">
        <v>24</v>
      </c>
      <c r="AW946" s="12">
        <v>7.0354166666666664</v>
      </c>
      <c r="AX946" s="13">
        <v>0.54097222222222219</v>
      </c>
      <c r="AY946">
        <v>0</v>
      </c>
      <c r="AZ946">
        <v>0</v>
      </c>
      <c r="BB946">
        <v>15</v>
      </c>
      <c r="BC946">
        <v>2</v>
      </c>
      <c r="BD946">
        <v>5</v>
      </c>
      <c r="BE946">
        <v>11</v>
      </c>
      <c r="BH946" t="s">
        <v>1343</v>
      </c>
      <c r="BI946">
        <v>25</v>
      </c>
      <c r="BJ946" t="s">
        <v>108</v>
      </c>
      <c r="BK946" t="s">
        <v>124</v>
      </c>
      <c r="BL946">
        <v>5</v>
      </c>
      <c r="BM946">
        <v>1</v>
      </c>
      <c r="BN946">
        <v>1</v>
      </c>
      <c r="BO946">
        <v>2</v>
      </c>
      <c r="BP946">
        <v>4</v>
      </c>
      <c r="BQ946">
        <v>36</v>
      </c>
      <c r="BR946">
        <v>1</v>
      </c>
      <c r="BS946">
        <v>0</v>
      </c>
      <c r="BT946">
        <v>0</v>
      </c>
      <c r="BU946">
        <v>1</v>
      </c>
      <c r="BV946">
        <v>1</v>
      </c>
      <c r="BW946">
        <v>0</v>
      </c>
      <c r="BX946">
        <v>0</v>
      </c>
      <c r="BY946">
        <v>7</v>
      </c>
      <c r="BZ946" s="11">
        <v>45730</v>
      </c>
      <c r="CA946">
        <v>11</v>
      </c>
      <c r="CB946" s="12">
        <v>2.3166666666666669</v>
      </c>
      <c r="CC946" s="13">
        <v>0.46319444444444446</v>
      </c>
      <c r="CD946">
        <v>1</v>
      </c>
      <c r="CE946">
        <v>1</v>
      </c>
      <c r="CF946" t="s">
        <v>106</v>
      </c>
      <c r="CG946">
        <v>2</v>
      </c>
      <c r="CH946">
        <v>8</v>
      </c>
      <c r="CI946">
        <v>2</v>
      </c>
      <c r="CJ946">
        <v>1</v>
      </c>
    </row>
    <row r="947" spans="28:89" x14ac:dyDescent="0.3">
      <c r="AB947">
        <v>678</v>
      </c>
      <c r="AC947" t="s">
        <v>1026</v>
      </c>
      <c r="AD947">
        <v>27</v>
      </c>
      <c r="AE947" t="s">
        <v>317</v>
      </c>
      <c r="AF947" t="s">
        <v>126</v>
      </c>
      <c r="AG947">
        <v>5</v>
      </c>
      <c r="AH947">
        <v>0</v>
      </c>
      <c r="AI947">
        <v>0</v>
      </c>
      <c r="AJ947">
        <v>0</v>
      </c>
      <c r="AK947">
        <v>0</v>
      </c>
      <c r="AL947">
        <v>2</v>
      </c>
      <c r="AM947">
        <v>0</v>
      </c>
      <c r="AN947">
        <v>0</v>
      </c>
      <c r="AO947">
        <v>0</v>
      </c>
      <c r="AP947">
        <v>0</v>
      </c>
      <c r="AQ947">
        <v>0</v>
      </c>
      <c r="AR947">
        <v>0</v>
      </c>
      <c r="AS947">
        <v>0</v>
      </c>
      <c r="AT947">
        <v>2</v>
      </c>
      <c r="AU947" t="s">
        <v>132</v>
      </c>
      <c r="AV947">
        <v>7</v>
      </c>
      <c r="AW947" s="12">
        <v>2.3340277777777776</v>
      </c>
      <c r="AX947" s="13">
        <v>0.46666666666666662</v>
      </c>
      <c r="AY947">
        <v>0</v>
      </c>
      <c r="AZ947">
        <v>0</v>
      </c>
      <c r="BB947">
        <v>3</v>
      </c>
      <c r="BC947">
        <v>1</v>
      </c>
      <c r="BD947">
        <v>0</v>
      </c>
      <c r="BE947">
        <v>2</v>
      </c>
      <c r="BH947" t="s">
        <v>1100</v>
      </c>
      <c r="BI947">
        <v>29</v>
      </c>
      <c r="BJ947" t="s">
        <v>104</v>
      </c>
      <c r="BK947" t="s">
        <v>4</v>
      </c>
      <c r="BL947">
        <v>52</v>
      </c>
      <c r="BM947">
        <v>0</v>
      </c>
      <c r="BN947">
        <v>2</v>
      </c>
      <c r="BO947">
        <v>2</v>
      </c>
      <c r="BP947">
        <v>0</v>
      </c>
      <c r="BQ947">
        <v>2</v>
      </c>
      <c r="BR947">
        <v>0</v>
      </c>
      <c r="BS947">
        <v>0</v>
      </c>
      <c r="BT947">
        <v>0</v>
      </c>
      <c r="BU947">
        <v>0</v>
      </c>
      <c r="BV947">
        <v>2</v>
      </c>
      <c r="BW947">
        <v>0</v>
      </c>
      <c r="BX947">
        <v>0</v>
      </c>
      <c r="BY947">
        <v>0</v>
      </c>
      <c r="CA947">
        <v>0</v>
      </c>
      <c r="CB947" s="12">
        <v>127.61944444444445</v>
      </c>
      <c r="CC947" s="12">
        <v>2.4541666666666666</v>
      </c>
      <c r="CD947">
        <v>0</v>
      </c>
      <c r="CE947">
        <v>0</v>
      </c>
      <c r="CG947">
        <v>0</v>
      </c>
      <c r="CH947">
        <v>0</v>
      </c>
      <c r="CI947">
        <v>6</v>
      </c>
      <c r="CJ947">
        <v>23</v>
      </c>
      <c r="CK947" t="s">
        <v>1666</v>
      </c>
    </row>
    <row r="948" spans="28:89" x14ac:dyDescent="0.3">
      <c r="AB948">
        <v>679</v>
      </c>
      <c r="AC948" t="s">
        <v>1028</v>
      </c>
      <c r="AD948">
        <v>21</v>
      </c>
      <c r="AE948" t="s">
        <v>139</v>
      </c>
      <c r="AF948" t="s">
        <v>126</v>
      </c>
      <c r="AG948">
        <v>7</v>
      </c>
      <c r="AH948">
        <v>2</v>
      </c>
      <c r="AI948">
        <v>2</v>
      </c>
      <c r="AJ948">
        <v>4</v>
      </c>
      <c r="AK948">
        <v>-5</v>
      </c>
      <c r="AL948">
        <v>6</v>
      </c>
      <c r="AM948">
        <v>2</v>
      </c>
      <c r="AN948">
        <v>0</v>
      </c>
      <c r="AO948">
        <v>0</v>
      </c>
      <c r="AP948">
        <v>0</v>
      </c>
      <c r="AQ948">
        <v>2</v>
      </c>
      <c r="AR948">
        <v>0</v>
      </c>
      <c r="AS948">
        <v>0</v>
      </c>
      <c r="AT948">
        <v>10</v>
      </c>
      <c r="AU948" s="11" t="s">
        <v>268</v>
      </c>
      <c r="AV948">
        <v>22</v>
      </c>
      <c r="AW948" s="12">
        <v>4.7263888888888888</v>
      </c>
      <c r="AX948" s="13">
        <v>0.67499999999999993</v>
      </c>
      <c r="AY948">
        <v>0</v>
      </c>
      <c r="AZ948">
        <v>0</v>
      </c>
      <c r="BB948">
        <v>8</v>
      </c>
      <c r="BC948">
        <v>9</v>
      </c>
      <c r="BD948">
        <v>0</v>
      </c>
      <c r="BE948">
        <v>4</v>
      </c>
      <c r="BH948" t="s">
        <v>1184</v>
      </c>
      <c r="BI948">
        <v>27</v>
      </c>
      <c r="BJ948" t="s">
        <v>1456</v>
      </c>
      <c r="BK948" t="s">
        <v>4</v>
      </c>
      <c r="BL948">
        <v>38</v>
      </c>
      <c r="BM948">
        <v>0</v>
      </c>
      <c r="BN948">
        <v>2</v>
      </c>
      <c r="BO948">
        <v>2</v>
      </c>
      <c r="BP948">
        <v>1</v>
      </c>
      <c r="BQ948">
        <v>42</v>
      </c>
      <c r="BR948">
        <v>1</v>
      </c>
      <c r="BS948">
        <v>0</v>
      </c>
      <c r="BT948">
        <v>0</v>
      </c>
      <c r="BU948">
        <v>0</v>
      </c>
      <c r="BV948">
        <v>1</v>
      </c>
      <c r="BW948">
        <v>0</v>
      </c>
      <c r="BX948">
        <v>1</v>
      </c>
      <c r="BY948">
        <v>0</v>
      </c>
      <c r="CA948">
        <v>0</v>
      </c>
      <c r="CB948" s="12">
        <v>85.00555555555556</v>
      </c>
      <c r="CC948" s="12">
        <v>2.2368055555555553</v>
      </c>
      <c r="CD948">
        <v>0</v>
      </c>
      <c r="CE948">
        <v>0</v>
      </c>
      <c r="CG948">
        <v>0</v>
      </c>
      <c r="CH948">
        <v>0</v>
      </c>
      <c r="CI948">
        <v>0</v>
      </c>
      <c r="CJ948">
        <v>20</v>
      </c>
    </row>
    <row r="949" spans="28:89" x14ac:dyDescent="0.3">
      <c r="AB949">
        <v>680</v>
      </c>
      <c r="AC949" t="s">
        <v>1030</v>
      </c>
      <c r="AD949">
        <v>20</v>
      </c>
      <c r="AE949" t="s">
        <v>178</v>
      </c>
      <c r="AF949" t="s">
        <v>124</v>
      </c>
      <c r="AG949">
        <v>18</v>
      </c>
      <c r="AH949">
        <v>1</v>
      </c>
      <c r="AI949">
        <v>3</v>
      </c>
      <c r="AJ949">
        <v>4</v>
      </c>
      <c r="AK949">
        <v>1</v>
      </c>
      <c r="AL949">
        <v>0</v>
      </c>
      <c r="AM949">
        <v>1</v>
      </c>
      <c r="AN949">
        <v>0</v>
      </c>
      <c r="AO949">
        <v>0</v>
      </c>
      <c r="AP949">
        <v>0</v>
      </c>
      <c r="AQ949">
        <v>2</v>
      </c>
      <c r="AR949">
        <v>1</v>
      </c>
      <c r="AS949">
        <v>0</v>
      </c>
      <c r="AT949">
        <v>14</v>
      </c>
      <c r="AU949" s="11">
        <v>45664</v>
      </c>
      <c r="AV949">
        <v>32</v>
      </c>
      <c r="AW949" s="12">
        <v>7.0069444444444438</v>
      </c>
      <c r="AX949" s="13">
        <v>0.38958333333333334</v>
      </c>
      <c r="AY949">
        <v>0</v>
      </c>
      <c r="AZ949">
        <v>0</v>
      </c>
      <c r="BB949">
        <v>8</v>
      </c>
      <c r="BC949">
        <v>28</v>
      </c>
      <c r="BD949">
        <v>3</v>
      </c>
      <c r="BE949">
        <v>11</v>
      </c>
      <c r="BH949" t="s">
        <v>1186</v>
      </c>
      <c r="BI949">
        <v>32</v>
      </c>
      <c r="BJ949" t="s">
        <v>108</v>
      </c>
      <c r="BK949" t="s">
        <v>109</v>
      </c>
      <c r="BL949">
        <v>13</v>
      </c>
      <c r="BM949">
        <v>1</v>
      </c>
      <c r="BN949">
        <v>1</v>
      </c>
      <c r="BO949">
        <v>2</v>
      </c>
      <c r="BP949">
        <v>-2</v>
      </c>
      <c r="BQ949">
        <v>2</v>
      </c>
      <c r="BR949">
        <v>1</v>
      </c>
      <c r="BS949">
        <v>0</v>
      </c>
      <c r="BT949">
        <v>0</v>
      </c>
      <c r="BU949">
        <v>0</v>
      </c>
      <c r="BV949">
        <v>1</v>
      </c>
      <c r="BW949">
        <v>0</v>
      </c>
      <c r="BX949">
        <v>0</v>
      </c>
      <c r="BY949">
        <v>16</v>
      </c>
      <c r="BZ949" s="11">
        <v>45722</v>
      </c>
      <c r="CA949">
        <v>22</v>
      </c>
      <c r="CB949" s="12">
        <v>4.0375000000000005</v>
      </c>
      <c r="CC949" s="13">
        <v>0.31041666666666667</v>
      </c>
      <c r="CD949">
        <v>36</v>
      </c>
      <c r="CE949">
        <v>26</v>
      </c>
      <c r="CF949" t="s">
        <v>1554</v>
      </c>
      <c r="CG949">
        <v>5</v>
      </c>
      <c r="CH949">
        <v>30</v>
      </c>
      <c r="CI949">
        <v>1</v>
      </c>
      <c r="CJ949">
        <v>2</v>
      </c>
    </row>
    <row r="950" spans="28:89" x14ac:dyDescent="0.3">
      <c r="AB950">
        <v>681</v>
      </c>
      <c r="AC950" t="s">
        <v>1031</v>
      </c>
      <c r="AD950">
        <v>28</v>
      </c>
      <c r="AE950" t="s">
        <v>118</v>
      </c>
      <c r="AF950" t="s">
        <v>126</v>
      </c>
      <c r="AG950">
        <v>31</v>
      </c>
      <c r="AH950">
        <v>1</v>
      </c>
      <c r="AI950">
        <v>3</v>
      </c>
      <c r="AJ950">
        <v>4</v>
      </c>
      <c r="AK950">
        <v>-5</v>
      </c>
      <c r="AL950">
        <v>11</v>
      </c>
      <c r="AM950">
        <v>1</v>
      </c>
      <c r="AN950">
        <v>0</v>
      </c>
      <c r="AO950">
        <v>0</v>
      </c>
      <c r="AP950">
        <v>0</v>
      </c>
      <c r="AQ950">
        <v>3</v>
      </c>
      <c r="AR950">
        <v>0</v>
      </c>
      <c r="AS950">
        <v>0</v>
      </c>
      <c r="AT950">
        <v>40</v>
      </c>
      <c r="AU950" s="11">
        <v>45779</v>
      </c>
      <c r="AV950">
        <v>109</v>
      </c>
      <c r="AW950" s="12">
        <v>21.194444444444446</v>
      </c>
      <c r="AX950" s="13">
        <v>0.68402777777777779</v>
      </c>
      <c r="AY950">
        <v>0</v>
      </c>
      <c r="AZ950">
        <v>0</v>
      </c>
      <c r="BB950">
        <v>37</v>
      </c>
      <c r="BC950">
        <v>68</v>
      </c>
      <c r="BD950">
        <v>11</v>
      </c>
      <c r="BE950">
        <v>36</v>
      </c>
      <c r="BH950" t="s">
        <v>1190</v>
      </c>
      <c r="BI950">
        <v>33</v>
      </c>
      <c r="BJ950" t="s">
        <v>160</v>
      </c>
      <c r="BK950" t="s">
        <v>4</v>
      </c>
      <c r="BL950">
        <v>34</v>
      </c>
      <c r="BM950">
        <v>0</v>
      </c>
      <c r="BN950">
        <v>1</v>
      </c>
      <c r="BO950">
        <v>2</v>
      </c>
      <c r="BP950">
        <v>0</v>
      </c>
      <c r="BQ950">
        <v>2</v>
      </c>
      <c r="BR950">
        <v>0</v>
      </c>
      <c r="BS950">
        <v>0</v>
      </c>
      <c r="BT950">
        <v>0</v>
      </c>
      <c r="BU950">
        <v>0</v>
      </c>
      <c r="BV950">
        <v>1</v>
      </c>
      <c r="BW950">
        <v>0</v>
      </c>
      <c r="BX950">
        <v>0</v>
      </c>
      <c r="BY950">
        <v>1</v>
      </c>
      <c r="BZ950" t="s">
        <v>132</v>
      </c>
      <c r="CA950">
        <v>1</v>
      </c>
      <c r="CB950" s="12">
        <v>82.78680555555556</v>
      </c>
      <c r="CC950" s="12">
        <v>2.4347222222222222</v>
      </c>
      <c r="CD950">
        <v>0</v>
      </c>
      <c r="CE950">
        <v>0</v>
      </c>
      <c r="CG950">
        <v>0</v>
      </c>
      <c r="CH950">
        <v>0</v>
      </c>
      <c r="CI950">
        <v>0</v>
      </c>
      <c r="CJ950">
        <v>23</v>
      </c>
    </row>
    <row r="951" spans="28:89" x14ac:dyDescent="0.3">
      <c r="AB951">
        <v>682</v>
      </c>
      <c r="AC951" t="s">
        <v>1032</v>
      </c>
      <c r="AD951">
        <v>21</v>
      </c>
      <c r="AE951" t="s">
        <v>160</v>
      </c>
      <c r="AF951" t="s">
        <v>109</v>
      </c>
      <c r="AG951">
        <v>53</v>
      </c>
      <c r="AH951">
        <v>1</v>
      </c>
      <c r="AI951">
        <v>3</v>
      </c>
      <c r="AJ951">
        <v>4</v>
      </c>
      <c r="AK951">
        <v>-10</v>
      </c>
      <c r="AL951">
        <v>45</v>
      </c>
      <c r="AM951">
        <v>1</v>
      </c>
      <c r="AN951">
        <v>0</v>
      </c>
      <c r="AO951">
        <v>0</v>
      </c>
      <c r="AP951">
        <v>0</v>
      </c>
      <c r="AQ951">
        <v>3</v>
      </c>
      <c r="AR951">
        <v>0</v>
      </c>
      <c r="AS951">
        <v>0</v>
      </c>
      <c r="AT951">
        <v>22</v>
      </c>
      <c r="AU951" s="11">
        <v>45781</v>
      </c>
      <c r="AV951">
        <v>49</v>
      </c>
      <c r="AW951" s="12">
        <v>20.649305555555554</v>
      </c>
      <c r="AX951" s="13">
        <v>0.38958333333333334</v>
      </c>
      <c r="AY951">
        <v>120</v>
      </c>
      <c r="AZ951">
        <v>131</v>
      </c>
      <c r="BA951" t="s">
        <v>486</v>
      </c>
      <c r="BB951">
        <v>20</v>
      </c>
      <c r="BC951">
        <v>103</v>
      </c>
      <c r="BD951">
        <v>8</v>
      </c>
      <c r="BE951">
        <v>18</v>
      </c>
      <c r="BH951" t="s">
        <v>1104</v>
      </c>
      <c r="BI951">
        <v>34</v>
      </c>
      <c r="BJ951" t="s">
        <v>145</v>
      </c>
      <c r="BK951" t="s">
        <v>4</v>
      </c>
      <c r="BL951">
        <v>16</v>
      </c>
      <c r="BM951">
        <v>0</v>
      </c>
      <c r="BN951">
        <v>1</v>
      </c>
      <c r="BO951">
        <v>2</v>
      </c>
      <c r="BP951">
        <v>0</v>
      </c>
      <c r="BQ951">
        <v>2</v>
      </c>
      <c r="BR951">
        <v>0</v>
      </c>
      <c r="BS951">
        <v>0</v>
      </c>
      <c r="BT951">
        <v>0</v>
      </c>
      <c r="BU951">
        <v>0</v>
      </c>
      <c r="BV951">
        <v>1</v>
      </c>
      <c r="BW951">
        <v>0</v>
      </c>
      <c r="BX951">
        <v>0</v>
      </c>
      <c r="BY951">
        <v>0</v>
      </c>
      <c r="CA951">
        <v>0</v>
      </c>
      <c r="CB951" s="12">
        <v>38.036805555555553</v>
      </c>
      <c r="CC951" s="12">
        <v>2.3770833333333332</v>
      </c>
      <c r="CD951">
        <v>0</v>
      </c>
      <c r="CE951">
        <v>0</v>
      </c>
      <c r="CG951">
        <v>0</v>
      </c>
      <c r="CH951">
        <v>0</v>
      </c>
      <c r="CI951">
        <v>0</v>
      </c>
      <c r="CJ951">
        <v>5</v>
      </c>
    </row>
    <row r="952" spans="28:89" x14ac:dyDescent="0.3">
      <c r="AB952">
        <v>682</v>
      </c>
      <c r="AC952" t="s">
        <v>1032</v>
      </c>
      <c r="AD952">
        <v>21</v>
      </c>
      <c r="AE952" t="s">
        <v>193</v>
      </c>
      <c r="AF952" t="s">
        <v>109</v>
      </c>
      <c r="AG952">
        <v>43</v>
      </c>
      <c r="AH952">
        <v>1</v>
      </c>
      <c r="AI952">
        <v>3</v>
      </c>
      <c r="AJ952">
        <v>4</v>
      </c>
      <c r="AK952">
        <v>-7</v>
      </c>
      <c r="AL952">
        <v>26</v>
      </c>
      <c r="AM952">
        <v>1</v>
      </c>
      <c r="AN952">
        <v>0</v>
      </c>
      <c r="AO952">
        <v>0</v>
      </c>
      <c r="AP952">
        <v>0</v>
      </c>
      <c r="AQ952">
        <v>3</v>
      </c>
      <c r="AR952">
        <v>0</v>
      </c>
      <c r="AS952">
        <v>0</v>
      </c>
      <c r="AT952">
        <v>20</v>
      </c>
      <c r="AU952" t="s">
        <v>146</v>
      </c>
      <c r="AV952">
        <v>43</v>
      </c>
      <c r="AW952" s="12">
        <v>16.719444444444445</v>
      </c>
      <c r="AX952" s="13">
        <v>0.3888888888888889</v>
      </c>
      <c r="AY952">
        <v>85</v>
      </c>
      <c r="AZ952">
        <v>88</v>
      </c>
      <c r="BA952" t="s">
        <v>353</v>
      </c>
      <c r="BB952">
        <v>11</v>
      </c>
      <c r="BC952">
        <v>86</v>
      </c>
      <c r="BD952">
        <v>7</v>
      </c>
      <c r="BE952">
        <v>13</v>
      </c>
      <c r="BH952" t="s">
        <v>1667</v>
      </c>
      <c r="BI952">
        <v>36</v>
      </c>
      <c r="BJ952" t="s">
        <v>178</v>
      </c>
      <c r="BK952" t="s">
        <v>109</v>
      </c>
      <c r="BL952">
        <v>8</v>
      </c>
      <c r="BM952">
        <v>0</v>
      </c>
      <c r="BN952">
        <v>1</v>
      </c>
      <c r="BO952">
        <v>2</v>
      </c>
      <c r="BP952">
        <v>3</v>
      </c>
      <c r="BQ952">
        <v>9</v>
      </c>
      <c r="BR952">
        <v>1</v>
      </c>
      <c r="BS952">
        <v>0</v>
      </c>
      <c r="BT952">
        <v>0</v>
      </c>
      <c r="BU952">
        <v>0</v>
      </c>
      <c r="BV952">
        <v>1</v>
      </c>
      <c r="BW952">
        <v>0</v>
      </c>
      <c r="BX952">
        <v>0</v>
      </c>
      <c r="BY952">
        <v>12</v>
      </c>
      <c r="BZ952" t="s">
        <v>132</v>
      </c>
      <c r="CA952">
        <v>17</v>
      </c>
      <c r="CB952" s="12">
        <v>4.8527777777777779</v>
      </c>
      <c r="CC952" s="13">
        <v>0.6069444444444444</v>
      </c>
      <c r="CD952">
        <v>44</v>
      </c>
      <c r="CE952">
        <v>40</v>
      </c>
      <c r="CF952" t="s">
        <v>769</v>
      </c>
      <c r="CG952">
        <v>5</v>
      </c>
      <c r="CH952">
        <v>2</v>
      </c>
      <c r="CI952">
        <v>5</v>
      </c>
      <c r="CJ952">
        <v>3</v>
      </c>
    </row>
    <row r="953" spans="28:89" x14ac:dyDescent="0.3">
      <c r="AB953">
        <v>682</v>
      </c>
      <c r="AC953" t="s">
        <v>1032</v>
      </c>
      <c r="AD953">
        <v>21</v>
      </c>
      <c r="AE953" t="s">
        <v>246</v>
      </c>
      <c r="AF953" t="s">
        <v>109</v>
      </c>
      <c r="AG953">
        <v>10</v>
      </c>
      <c r="AH953">
        <v>0</v>
      </c>
      <c r="AI953">
        <v>0</v>
      </c>
      <c r="AJ953">
        <v>0</v>
      </c>
      <c r="AK953">
        <v>-3</v>
      </c>
      <c r="AL953">
        <v>19</v>
      </c>
      <c r="AM953">
        <v>0</v>
      </c>
      <c r="AN953">
        <v>0</v>
      </c>
      <c r="AO953">
        <v>0</v>
      </c>
      <c r="AP953">
        <v>0</v>
      </c>
      <c r="AQ953">
        <v>0</v>
      </c>
      <c r="AR953">
        <v>0</v>
      </c>
      <c r="AS953">
        <v>0</v>
      </c>
      <c r="AT953">
        <v>2</v>
      </c>
      <c r="AU953" t="s">
        <v>132</v>
      </c>
      <c r="AV953">
        <v>6</v>
      </c>
      <c r="AW953" s="12">
        <v>3.9298611111111108</v>
      </c>
      <c r="AX953" s="13">
        <v>0.39305555555555555</v>
      </c>
      <c r="AY953">
        <v>35</v>
      </c>
      <c r="AZ953">
        <v>43</v>
      </c>
      <c r="BA953" t="s">
        <v>1033</v>
      </c>
      <c r="BB953">
        <v>9</v>
      </c>
      <c r="BC953">
        <v>17</v>
      </c>
      <c r="BD953">
        <v>1</v>
      </c>
      <c r="BE953">
        <v>5</v>
      </c>
      <c r="BH953" t="s">
        <v>813</v>
      </c>
      <c r="BI953">
        <v>25</v>
      </c>
      <c r="BJ953" t="s">
        <v>189</v>
      </c>
      <c r="BK953" t="s">
        <v>126</v>
      </c>
      <c r="BL953">
        <v>12</v>
      </c>
      <c r="BM953">
        <v>1</v>
      </c>
      <c r="BN953">
        <v>0</v>
      </c>
      <c r="BO953">
        <v>1</v>
      </c>
      <c r="BP953">
        <v>0</v>
      </c>
      <c r="BQ953">
        <v>2</v>
      </c>
      <c r="BR953">
        <v>0</v>
      </c>
      <c r="BS953">
        <v>0</v>
      </c>
      <c r="BT953">
        <v>0</v>
      </c>
      <c r="BU953">
        <v>0</v>
      </c>
      <c r="BV953">
        <v>0</v>
      </c>
      <c r="BW953">
        <v>0</v>
      </c>
      <c r="BX953">
        <v>0</v>
      </c>
      <c r="BY953">
        <v>10</v>
      </c>
      <c r="BZ953" t="s">
        <v>216</v>
      </c>
      <c r="CA953">
        <v>28</v>
      </c>
      <c r="CB953" s="12">
        <v>8.1076388888888893</v>
      </c>
      <c r="CC953" s="13">
        <v>0.67569444444444438</v>
      </c>
      <c r="CD953">
        <v>0</v>
      </c>
      <c r="CE953">
        <v>0</v>
      </c>
      <c r="CG953">
        <v>15</v>
      </c>
      <c r="CH953">
        <v>21</v>
      </c>
      <c r="CI953">
        <v>5</v>
      </c>
      <c r="CJ953">
        <v>3</v>
      </c>
    </row>
    <row r="954" spans="28:89" x14ac:dyDescent="0.3">
      <c r="AB954">
        <v>683</v>
      </c>
      <c r="AC954" t="s">
        <v>1034</v>
      </c>
      <c r="AD954">
        <v>35</v>
      </c>
      <c r="AE954" t="s">
        <v>147</v>
      </c>
      <c r="AF954" t="s">
        <v>126</v>
      </c>
      <c r="AG954">
        <v>29</v>
      </c>
      <c r="AH954">
        <v>0</v>
      </c>
      <c r="AI954">
        <v>4</v>
      </c>
      <c r="AJ954">
        <v>4</v>
      </c>
      <c r="AK954">
        <v>-9</v>
      </c>
      <c r="AL954">
        <v>31</v>
      </c>
      <c r="AM954">
        <v>0</v>
      </c>
      <c r="AN954">
        <v>0</v>
      </c>
      <c r="AO954">
        <v>0</v>
      </c>
      <c r="AP954">
        <v>0</v>
      </c>
      <c r="AQ954">
        <v>4</v>
      </c>
      <c r="AR954">
        <v>0</v>
      </c>
      <c r="AS954">
        <v>0</v>
      </c>
      <c r="AT954">
        <v>23</v>
      </c>
      <c r="AU954" s="11" t="s">
        <v>132</v>
      </c>
      <c r="AV954">
        <v>66</v>
      </c>
      <c r="AW954" s="12">
        <v>15.561805555555557</v>
      </c>
      <c r="AX954" s="13">
        <v>0.53680555555555554</v>
      </c>
      <c r="AY954">
        <v>0</v>
      </c>
      <c r="AZ954">
        <v>0</v>
      </c>
      <c r="BB954">
        <v>21</v>
      </c>
      <c r="BC954">
        <v>36</v>
      </c>
      <c r="BD954">
        <v>6</v>
      </c>
      <c r="BE954">
        <v>24</v>
      </c>
      <c r="BH954" t="s">
        <v>1116</v>
      </c>
      <c r="BI954">
        <v>31</v>
      </c>
      <c r="BJ954" t="s">
        <v>115</v>
      </c>
      <c r="BK954" t="s">
        <v>109</v>
      </c>
      <c r="BL954">
        <v>11</v>
      </c>
      <c r="BM954">
        <v>0</v>
      </c>
      <c r="BN954">
        <v>1</v>
      </c>
      <c r="BO954">
        <v>1</v>
      </c>
      <c r="BP954">
        <v>0</v>
      </c>
      <c r="BQ954">
        <v>0</v>
      </c>
      <c r="BR954">
        <v>0</v>
      </c>
      <c r="BS954">
        <v>0</v>
      </c>
      <c r="BT954">
        <v>0</v>
      </c>
      <c r="BU954">
        <v>0</v>
      </c>
      <c r="BV954">
        <v>1</v>
      </c>
      <c r="BW954">
        <v>0</v>
      </c>
      <c r="BX954">
        <v>0</v>
      </c>
      <c r="BY954">
        <v>7</v>
      </c>
      <c r="BZ954" t="s">
        <v>132</v>
      </c>
      <c r="CA954">
        <v>14</v>
      </c>
      <c r="CB954" s="12">
        <v>4.0451388888888884</v>
      </c>
      <c r="CC954" s="13">
        <v>0.36805555555555558</v>
      </c>
      <c r="CD954">
        <v>15</v>
      </c>
      <c r="CE954">
        <v>18</v>
      </c>
      <c r="CF954" t="s">
        <v>121</v>
      </c>
      <c r="CG954">
        <v>3</v>
      </c>
      <c r="CH954">
        <v>25</v>
      </c>
      <c r="CI954">
        <v>0</v>
      </c>
      <c r="CJ954">
        <v>1</v>
      </c>
    </row>
    <row r="955" spans="28:89" x14ac:dyDescent="0.3">
      <c r="AB955">
        <v>684</v>
      </c>
      <c r="AC955" t="s">
        <v>1035</v>
      </c>
      <c r="AD955">
        <v>36</v>
      </c>
      <c r="AE955" t="s">
        <v>160</v>
      </c>
      <c r="AF955" t="s">
        <v>126</v>
      </c>
      <c r="AG955">
        <v>33</v>
      </c>
      <c r="AH955">
        <v>1</v>
      </c>
      <c r="AI955">
        <v>3</v>
      </c>
      <c r="AJ955">
        <v>4</v>
      </c>
      <c r="AK955">
        <v>1</v>
      </c>
      <c r="AL955">
        <v>13</v>
      </c>
      <c r="AM955">
        <v>1</v>
      </c>
      <c r="AN955">
        <v>0</v>
      </c>
      <c r="AO955">
        <v>0</v>
      </c>
      <c r="AP955">
        <v>0</v>
      </c>
      <c r="AQ955">
        <v>2</v>
      </c>
      <c r="AR955">
        <v>0</v>
      </c>
      <c r="AS955">
        <v>1</v>
      </c>
      <c r="AT955">
        <v>30</v>
      </c>
      <c r="AU955" s="11">
        <v>45719</v>
      </c>
      <c r="AV955">
        <v>64</v>
      </c>
      <c r="AW955" s="12">
        <v>19.480555555555558</v>
      </c>
      <c r="AX955" s="13">
        <v>0.59027777777777779</v>
      </c>
      <c r="AY955">
        <v>0</v>
      </c>
      <c r="AZ955">
        <v>0</v>
      </c>
      <c r="BB955">
        <v>22</v>
      </c>
      <c r="BC955">
        <v>56</v>
      </c>
      <c r="BD955">
        <v>16</v>
      </c>
      <c r="BE955">
        <v>23</v>
      </c>
      <c r="BH955" t="s">
        <v>1039</v>
      </c>
      <c r="BI955">
        <v>20</v>
      </c>
      <c r="BJ955" t="s">
        <v>123</v>
      </c>
      <c r="BK955" t="s">
        <v>105</v>
      </c>
      <c r="BL955">
        <v>1</v>
      </c>
      <c r="BM955">
        <v>1</v>
      </c>
      <c r="BN955">
        <v>0</v>
      </c>
      <c r="BO955">
        <v>1</v>
      </c>
      <c r="BP955">
        <v>-3</v>
      </c>
      <c r="BQ955">
        <v>2</v>
      </c>
      <c r="BR955">
        <v>0</v>
      </c>
      <c r="BS955">
        <v>0</v>
      </c>
      <c r="BT955">
        <v>0</v>
      </c>
      <c r="BU955">
        <v>1</v>
      </c>
      <c r="BV955">
        <v>0</v>
      </c>
      <c r="BW955">
        <v>0</v>
      </c>
      <c r="BX955">
        <v>0</v>
      </c>
      <c r="BY955">
        <v>3</v>
      </c>
      <c r="BZ955" t="s">
        <v>156</v>
      </c>
      <c r="CA955">
        <v>5</v>
      </c>
      <c r="CB955" s="13">
        <v>0.4604166666666667</v>
      </c>
      <c r="CC955" s="13">
        <v>0.4604166666666667</v>
      </c>
      <c r="CD955">
        <v>0</v>
      </c>
      <c r="CE955">
        <v>0</v>
      </c>
      <c r="CG955">
        <v>0</v>
      </c>
      <c r="CH955">
        <v>5</v>
      </c>
      <c r="CI955">
        <v>0</v>
      </c>
      <c r="CJ955">
        <v>0</v>
      </c>
    </row>
    <row r="956" spans="28:89" x14ac:dyDescent="0.3">
      <c r="AB956">
        <v>684</v>
      </c>
      <c r="AC956" t="s">
        <v>1035</v>
      </c>
      <c r="AD956">
        <v>36</v>
      </c>
      <c r="AE956" t="s">
        <v>186</v>
      </c>
      <c r="AF956" t="s">
        <v>126</v>
      </c>
      <c r="AG956">
        <v>22</v>
      </c>
      <c r="AH956">
        <v>1</v>
      </c>
      <c r="AI956">
        <v>2</v>
      </c>
      <c r="AJ956">
        <v>3</v>
      </c>
      <c r="AK956">
        <v>-3</v>
      </c>
      <c r="AL956">
        <v>11</v>
      </c>
      <c r="AM956">
        <v>1</v>
      </c>
      <c r="AN956">
        <v>0</v>
      </c>
      <c r="AO956">
        <v>0</v>
      </c>
      <c r="AP956">
        <v>0</v>
      </c>
      <c r="AQ956">
        <v>1</v>
      </c>
      <c r="AR956">
        <v>0</v>
      </c>
      <c r="AS956">
        <v>1</v>
      </c>
      <c r="AT956">
        <v>14</v>
      </c>
      <c r="AU956" s="11">
        <v>45664</v>
      </c>
      <c r="AV956">
        <v>29</v>
      </c>
      <c r="AW956" s="12">
        <v>12.195833333333333</v>
      </c>
      <c r="AX956" s="13">
        <v>0.5541666666666667</v>
      </c>
      <c r="AY956">
        <v>0</v>
      </c>
      <c r="AZ956">
        <v>0</v>
      </c>
      <c r="BB956">
        <v>14</v>
      </c>
      <c r="BC956">
        <v>40</v>
      </c>
      <c r="BD956">
        <v>8</v>
      </c>
      <c r="BE956">
        <v>18</v>
      </c>
      <c r="BH956" t="s">
        <v>1668</v>
      </c>
      <c r="BI956">
        <v>25</v>
      </c>
      <c r="BJ956" t="s">
        <v>208</v>
      </c>
      <c r="BK956" t="s">
        <v>126</v>
      </c>
      <c r="BL956">
        <v>3</v>
      </c>
      <c r="BM956">
        <v>0</v>
      </c>
      <c r="BN956">
        <v>1</v>
      </c>
      <c r="BO956">
        <v>1</v>
      </c>
      <c r="BP956">
        <v>1</v>
      </c>
      <c r="BQ956">
        <v>4</v>
      </c>
      <c r="BR956">
        <v>1</v>
      </c>
      <c r="BS956">
        <v>0</v>
      </c>
      <c r="BT956">
        <v>0</v>
      </c>
      <c r="BU956">
        <v>0</v>
      </c>
      <c r="BV956">
        <v>1</v>
      </c>
      <c r="BW956">
        <v>0</v>
      </c>
      <c r="BX956">
        <v>0</v>
      </c>
      <c r="BY956">
        <v>2</v>
      </c>
      <c r="BZ956" t="s">
        <v>132</v>
      </c>
      <c r="CA956">
        <v>6</v>
      </c>
      <c r="CB956" s="12">
        <v>1.534027777777778</v>
      </c>
      <c r="CC956" s="13">
        <v>0.51111111111111118</v>
      </c>
      <c r="CD956">
        <v>0</v>
      </c>
      <c r="CE956">
        <v>0</v>
      </c>
      <c r="CG956">
        <v>0</v>
      </c>
      <c r="CH956">
        <v>1</v>
      </c>
      <c r="CI956">
        <v>0</v>
      </c>
      <c r="CJ956">
        <v>0</v>
      </c>
    </row>
    <row r="957" spans="28:89" x14ac:dyDescent="0.3">
      <c r="AB957">
        <v>684</v>
      </c>
      <c r="AC957" t="s">
        <v>1035</v>
      </c>
      <c r="AD957">
        <v>36</v>
      </c>
      <c r="AE957" t="s">
        <v>108</v>
      </c>
      <c r="AF957" t="s">
        <v>126</v>
      </c>
      <c r="AG957">
        <v>11</v>
      </c>
      <c r="AH957">
        <v>0</v>
      </c>
      <c r="AI957">
        <v>1</v>
      </c>
      <c r="AJ957">
        <v>1</v>
      </c>
      <c r="AK957">
        <v>4</v>
      </c>
      <c r="AL957">
        <v>2</v>
      </c>
      <c r="AM957">
        <v>0</v>
      </c>
      <c r="AN957">
        <v>0</v>
      </c>
      <c r="AO957">
        <v>0</v>
      </c>
      <c r="AP957">
        <v>0</v>
      </c>
      <c r="AQ957">
        <v>1</v>
      </c>
      <c r="AR957">
        <v>0</v>
      </c>
      <c r="AS957">
        <v>0</v>
      </c>
      <c r="AT957">
        <v>16</v>
      </c>
      <c r="AU957" s="11" t="s">
        <v>132</v>
      </c>
      <c r="AV957">
        <v>35</v>
      </c>
      <c r="AW957" s="12">
        <v>7.2847222222222223</v>
      </c>
      <c r="AX957" s="13">
        <v>0.66249999999999998</v>
      </c>
      <c r="AY957">
        <v>0</v>
      </c>
      <c r="AZ957">
        <v>0</v>
      </c>
      <c r="BB957">
        <v>8</v>
      </c>
      <c r="BC957">
        <v>16</v>
      </c>
      <c r="BD957">
        <v>8</v>
      </c>
      <c r="BE957">
        <v>5</v>
      </c>
      <c r="BH957" t="s">
        <v>879</v>
      </c>
      <c r="BI957">
        <v>22</v>
      </c>
      <c r="BJ957" t="s">
        <v>317</v>
      </c>
      <c r="BK957" t="s">
        <v>105</v>
      </c>
      <c r="BL957">
        <v>3</v>
      </c>
      <c r="BM957">
        <v>1</v>
      </c>
      <c r="BN957">
        <v>0</v>
      </c>
      <c r="BO957">
        <v>1</v>
      </c>
      <c r="BP957">
        <v>-3</v>
      </c>
      <c r="BQ957">
        <v>2</v>
      </c>
      <c r="BR957">
        <v>0</v>
      </c>
      <c r="BS957">
        <v>0</v>
      </c>
      <c r="BT957">
        <v>0</v>
      </c>
      <c r="BU957">
        <v>0</v>
      </c>
      <c r="BV957">
        <v>0</v>
      </c>
      <c r="BW957">
        <v>0</v>
      </c>
      <c r="BX957">
        <v>0</v>
      </c>
      <c r="BY957">
        <v>7</v>
      </c>
      <c r="BZ957" s="11">
        <v>45730</v>
      </c>
      <c r="CA957">
        <v>10</v>
      </c>
      <c r="CB957" s="12">
        <v>1.5694444444444444</v>
      </c>
      <c r="CC957" s="13">
        <v>0.5229166666666667</v>
      </c>
      <c r="CD957">
        <v>0</v>
      </c>
      <c r="CE957">
        <v>0</v>
      </c>
      <c r="CG957">
        <v>2</v>
      </c>
      <c r="CH957">
        <v>3</v>
      </c>
      <c r="CI957">
        <v>2</v>
      </c>
      <c r="CJ957">
        <v>1</v>
      </c>
    </row>
    <row r="958" spans="28:89" x14ac:dyDescent="0.3">
      <c r="AB958">
        <v>685</v>
      </c>
      <c r="AC958" t="s">
        <v>1036</v>
      </c>
      <c r="AD958">
        <v>33</v>
      </c>
      <c r="AE958" t="s">
        <v>265</v>
      </c>
      <c r="AF958" t="s">
        <v>126</v>
      </c>
      <c r="AG958">
        <v>13</v>
      </c>
      <c r="AH958">
        <v>1</v>
      </c>
      <c r="AI958">
        <v>2</v>
      </c>
      <c r="AJ958">
        <v>3</v>
      </c>
      <c r="AK958">
        <v>-7</v>
      </c>
      <c r="AL958">
        <v>4</v>
      </c>
      <c r="AM958">
        <v>1</v>
      </c>
      <c r="AN958">
        <v>0</v>
      </c>
      <c r="AO958">
        <v>0</v>
      </c>
      <c r="AP958">
        <v>0</v>
      </c>
      <c r="AQ958">
        <v>0</v>
      </c>
      <c r="AR958">
        <v>2</v>
      </c>
      <c r="AS958">
        <v>0</v>
      </c>
      <c r="AT958">
        <v>19</v>
      </c>
      <c r="AU958" s="11">
        <v>45721</v>
      </c>
      <c r="AV958">
        <v>40</v>
      </c>
      <c r="AW958" s="12">
        <v>8.5590277777777768</v>
      </c>
      <c r="AX958" s="13">
        <v>0.65833333333333333</v>
      </c>
      <c r="AY958">
        <v>0</v>
      </c>
      <c r="AZ958">
        <v>0</v>
      </c>
      <c r="BB958">
        <v>12</v>
      </c>
      <c r="BC958">
        <v>10</v>
      </c>
      <c r="BD958">
        <v>2</v>
      </c>
      <c r="BE958">
        <v>11</v>
      </c>
      <c r="BJ958" t="s">
        <v>71</v>
      </c>
      <c r="BK958" t="s">
        <v>72</v>
      </c>
      <c r="BL958" t="s">
        <v>73</v>
      </c>
      <c r="BM958" t="s">
        <v>74</v>
      </c>
      <c r="BN958" t="s">
        <v>75</v>
      </c>
      <c r="BO958">
        <v>1</v>
      </c>
      <c r="BP958">
        <v>0</v>
      </c>
      <c r="BQ958">
        <v>0</v>
      </c>
      <c r="BR958">
        <v>1</v>
      </c>
      <c r="BS958">
        <v>0</v>
      </c>
    </row>
    <row r="959" spans="28:89" x14ac:dyDescent="0.3">
      <c r="AB959">
        <v>686</v>
      </c>
      <c r="AC959" t="s">
        <v>1037</v>
      </c>
      <c r="AD959">
        <v>29</v>
      </c>
      <c r="AE959" t="s">
        <v>236</v>
      </c>
      <c r="AF959" t="s">
        <v>126</v>
      </c>
      <c r="AG959">
        <v>30</v>
      </c>
      <c r="AH959">
        <v>0</v>
      </c>
      <c r="AI959">
        <v>3</v>
      </c>
      <c r="AJ959">
        <v>3</v>
      </c>
      <c r="AK959">
        <v>2</v>
      </c>
      <c r="AL959">
        <v>31</v>
      </c>
      <c r="AM959">
        <v>0</v>
      </c>
      <c r="AN959">
        <v>0</v>
      </c>
      <c r="AO959">
        <v>0</v>
      </c>
      <c r="AP959">
        <v>0</v>
      </c>
      <c r="AQ959">
        <v>3</v>
      </c>
      <c r="AR959">
        <v>0</v>
      </c>
      <c r="AS959">
        <v>0</v>
      </c>
      <c r="AT959">
        <v>5</v>
      </c>
      <c r="AU959" s="11" t="s">
        <v>132</v>
      </c>
      <c r="AV959">
        <v>23</v>
      </c>
      <c r="AW959" s="12">
        <v>9.5548611111111104</v>
      </c>
      <c r="AX959" s="13">
        <v>0.31875000000000003</v>
      </c>
      <c r="AY959">
        <v>0</v>
      </c>
      <c r="AZ959">
        <v>0</v>
      </c>
      <c r="BB959">
        <v>12</v>
      </c>
      <c r="BC959">
        <v>39</v>
      </c>
      <c r="BD959">
        <v>3</v>
      </c>
      <c r="BE959">
        <v>18</v>
      </c>
      <c r="BH959" t="s">
        <v>77</v>
      </c>
      <c r="BI959" t="s">
        <v>78</v>
      </c>
      <c r="BJ959" t="s">
        <v>79</v>
      </c>
      <c r="BK959" t="s">
        <v>80</v>
      </c>
      <c r="BL959" t="s">
        <v>3</v>
      </c>
      <c r="BM959" t="s">
        <v>4</v>
      </c>
      <c r="BN959" t="s">
        <v>5</v>
      </c>
      <c r="BO959">
        <v>1</v>
      </c>
      <c r="BP959">
        <v>0</v>
      </c>
      <c r="BQ959">
        <v>2</v>
      </c>
      <c r="BR959">
        <v>0</v>
      </c>
      <c r="BS959">
        <v>0</v>
      </c>
      <c r="BT959" t="s">
        <v>85</v>
      </c>
      <c r="BU959" t="s">
        <v>86</v>
      </c>
      <c r="BV959" t="s">
        <v>87</v>
      </c>
      <c r="BW959" t="s">
        <v>88</v>
      </c>
      <c r="BX959" t="s">
        <v>89</v>
      </c>
      <c r="BY959" t="s">
        <v>90</v>
      </c>
      <c r="BZ959" t="s">
        <v>91</v>
      </c>
      <c r="CA959" t="s">
        <v>92</v>
      </c>
      <c r="CB959" t="s">
        <v>93</v>
      </c>
      <c r="CC959" t="s">
        <v>94</v>
      </c>
      <c r="CD959" t="s">
        <v>95</v>
      </c>
      <c r="CE959" t="s">
        <v>96</v>
      </c>
      <c r="CF959" t="s">
        <v>97</v>
      </c>
      <c r="CG959" t="s">
        <v>98</v>
      </c>
      <c r="CH959" t="s">
        <v>99</v>
      </c>
      <c r="CI959" t="s">
        <v>100</v>
      </c>
      <c r="CJ959" t="s">
        <v>101</v>
      </c>
      <c r="CK959" t="s">
        <v>102</v>
      </c>
    </row>
    <row r="960" spans="28:89" x14ac:dyDescent="0.3">
      <c r="AB960">
        <v>687</v>
      </c>
      <c r="AC960" t="s">
        <v>1038</v>
      </c>
      <c r="AD960">
        <v>27</v>
      </c>
      <c r="AE960" t="s">
        <v>246</v>
      </c>
      <c r="AF960" t="s">
        <v>126</v>
      </c>
      <c r="AG960">
        <v>8</v>
      </c>
      <c r="AH960">
        <v>1</v>
      </c>
      <c r="AI960">
        <v>2</v>
      </c>
      <c r="AJ960">
        <v>3</v>
      </c>
      <c r="AK960">
        <v>-3</v>
      </c>
      <c r="AL960">
        <v>12</v>
      </c>
      <c r="AM960">
        <v>1</v>
      </c>
      <c r="AN960">
        <v>0</v>
      </c>
      <c r="AO960">
        <v>0</v>
      </c>
      <c r="AP960">
        <v>1</v>
      </c>
      <c r="AQ960">
        <v>2</v>
      </c>
      <c r="AR960">
        <v>0</v>
      </c>
      <c r="AS960">
        <v>0</v>
      </c>
      <c r="AT960">
        <v>11</v>
      </c>
      <c r="AU960" s="11">
        <v>45666</v>
      </c>
      <c r="AV960">
        <v>23</v>
      </c>
      <c r="AW960" s="12">
        <v>6.2534722222222223</v>
      </c>
      <c r="AX960" s="13">
        <v>0.78194444444444444</v>
      </c>
      <c r="AY960">
        <v>0</v>
      </c>
      <c r="AZ960">
        <v>0</v>
      </c>
      <c r="BB960">
        <v>6</v>
      </c>
      <c r="BC960">
        <v>3</v>
      </c>
      <c r="BD960">
        <v>1</v>
      </c>
      <c r="BE960">
        <v>4</v>
      </c>
      <c r="BH960" t="s">
        <v>1669</v>
      </c>
      <c r="BI960">
        <v>25</v>
      </c>
      <c r="BJ960" t="s">
        <v>145</v>
      </c>
      <c r="BK960" t="s">
        <v>124</v>
      </c>
      <c r="BL960">
        <v>1</v>
      </c>
      <c r="BM960">
        <v>0</v>
      </c>
      <c r="BN960">
        <v>1</v>
      </c>
      <c r="BO960">
        <v>1</v>
      </c>
      <c r="BP960">
        <v>0</v>
      </c>
      <c r="BQ960">
        <v>2</v>
      </c>
      <c r="BR960">
        <v>1</v>
      </c>
      <c r="BS960">
        <v>0</v>
      </c>
      <c r="BT960">
        <v>0</v>
      </c>
      <c r="BU960">
        <v>0</v>
      </c>
      <c r="BV960">
        <v>1</v>
      </c>
      <c r="BW960">
        <v>0</v>
      </c>
      <c r="BX960">
        <v>0</v>
      </c>
      <c r="BY960">
        <v>1</v>
      </c>
      <c r="BZ960" t="s">
        <v>132</v>
      </c>
      <c r="CA960">
        <v>5</v>
      </c>
      <c r="CB960" s="13">
        <v>0.5444444444444444</v>
      </c>
      <c r="CC960" s="13">
        <v>0.5444444444444444</v>
      </c>
      <c r="CD960">
        <v>0</v>
      </c>
      <c r="CE960">
        <v>0</v>
      </c>
      <c r="CG960">
        <v>0</v>
      </c>
      <c r="CH960">
        <v>0</v>
      </c>
      <c r="CI960">
        <v>0</v>
      </c>
      <c r="CJ960">
        <v>1</v>
      </c>
    </row>
    <row r="961" spans="28:89" x14ac:dyDescent="0.3">
      <c r="AB961">
        <v>688</v>
      </c>
      <c r="AC961" t="s">
        <v>1039</v>
      </c>
      <c r="AD961">
        <v>21</v>
      </c>
      <c r="AE961" t="s">
        <v>123</v>
      </c>
      <c r="AF961" t="s">
        <v>105</v>
      </c>
      <c r="AG961">
        <v>4</v>
      </c>
      <c r="AH961">
        <v>2</v>
      </c>
      <c r="AI961">
        <v>1</v>
      </c>
      <c r="AJ961">
        <v>3</v>
      </c>
      <c r="AK961">
        <v>1</v>
      </c>
      <c r="AL961">
        <v>0</v>
      </c>
      <c r="AM961">
        <v>2</v>
      </c>
      <c r="AN961">
        <v>0</v>
      </c>
      <c r="AO961">
        <v>0</v>
      </c>
      <c r="AP961">
        <v>0</v>
      </c>
      <c r="AQ961">
        <v>0</v>
      </c>
      <c r="AR961">
        <v>1</v>
      </c>
      <c r="AS961">
        <v>0</v>
      </c>
      <c r="AT961">
        <v>6</v>
      </c>
      <c r="AU961" t="s">
        <v>156</v>
      </c>
      <c r="AV961">
        <v>10</v>
      </c>
      <c r="AW961" s="12">
        <v>1.9006944444444445</v>
      </c>
      <c r="AX961" s="13">
        <v>0.47500000000000003</v>
      </c>
      <c r="AY961">
        <v>0</v>
      </c>
      <c r="AZ961">
        <v>0</v>
      </c>
      <c r="BB961">
        <v>4</v>
      </c>
      <c r="BC961">
        <v>9</v>
      </c>
      <c r="BD961">
        <v>1</v>
      </c>
      <c r="BE961">
        <v>3</v>
      </c>
      <c r="BH961" t="s">
        <v>1670</v>
      </c>
      <c r="BI961">
        <v>21</v>
      </c>
      <c r="BJ961" t="s">
        <v>120</v>
      </c>
      <c r="BK961" t="s">
        <v>126</v>
      </c>
      <c r="BL961">
        <v>2</v>
      </c>
      <c r="BM961">
        <v>0</v>
      </c>
      <c r="BN961">
        <v>1</v>
      </c>
      <c r="BT961">
        <v>0</v>
      </c>
      <c r="BU961">
        <v>0</v>
      </c>
      <c r="BV961">
        <v>0</v>
      </c>
      <c r="BW961">
        <v>1</v>
      </c>
      <c r="BX961">
        <v>0</v>
      </c>
      <c r="BY961">
        <v>3</v>
      </c>
      <c r="BZ961" t="s">
        <v>132</v>
      </c>
      <c r="CA961">
        <v>8</v>
      </c>
      <c r="CB961" s="12">
        <v>1.440277777777778</v>
      </c>
      <c r="CC961" s="13">
        <v>0.72013888888888899</v>
      </c>
      <c r="CD961">
        <v>0</v>
      </c>
      <c r="CE961">
        <v>0</v>
      </c>
      <c r="CG961">
        <v>2</v>
      </c>
      <c r="CH961">
        <v>1</v>
      </c>
      <c r="CI961">
        <v>0</v>
      </c>
      <c r="CJ961">
        <v>0</v>
      </c>
    </row>
    <row r="962" spans="28:89" x14ac:dyDescent="0.3">
      <c r="AB962">
        <v>689</v>
      </c>
      <c r="AC962" t="s">
        <v>1040</v>
      </c>
      <c r="AD962">
        <v>28</v>
      </c>
      <c r="AE962" t="s">
        <v>142</v>
      </c>
      <c r="AF962" t="s">
        <v>126</v>
      </c>
      <c r="AG962">
        <v>51</v>
      </c>
      <c r="AH962">
        <v>0</v>
      </c>
      <c r="AI962">
        <v>3</v>
      </c>
      <c r="AJ962">
        <v>3</v>
      </c>
      <c r="AK962">
        <v>-9</v>
      </c>
      <c r="AL962">
        <v>45</v>
      </c>
      <c r="AM962">
        <v>0</v>
      </c>
      <c r="AN962">
        <v>0</v>
      </c>
      <c r="AO962">
        <v>0</v>
      </c>
      <c r="AP962">
        <v>0</v>
      </c>
      <c r="AQ962">
        <v>3</v>
      </c>
      <c r="AR962">
        <v>0</v>
      </c>
      <c r="AS962">
        <v>0</v>
      </c>
      <c r="AT962">
        <v>28</v>
      </c>
      <c r="AU962" t="s">
        <v>132</v>
      </c>
      <c r="AV962">
        <v>92</v>
      </c>
      <c r="AW962" s="12">
        <v>33.827777777777776</v>
      </c>
      <c r="AX962" s="13">
        <v>0.66319444444444442</v>
      </c>
      <c r="AY962">
        <v>0</v>
      </c>
      <c r="AZ962">
        <v>0</v>
      </c>
      <c r="BB962">
        <v>83</v>
      </c>
      <c r="BC962">
        <v>87</v>
      </c>
      <c r="BD962">
        <v>3</v>
      </c>
      <c r="BE962">
        <v>40</v>
      </c>
      <c r="BH962" t="s">
        <v>1671</v>
      </c>
      <c r="BI962">
        <v>34</v>
      </c>
      <c r="BJ962" t="s">
        <v>246</v>
      </c>
      <c r="BK962" t="s">
        <v>109</v>
      </c>
      <c r="BL962">
        <v>6</v>
      </c>
      <c r="BM962">
        <v>0</v>
      </c>
      <c r="BN962">
        <v>1</v>
      </c>
      <c r="BO962" t="s">
        <v>81</v>
      </c>
      <c r="BP962" t="s">
        <v>7</v>
      </c>
      <c r="BQ962" t="s">
        <v>82</v>
      </c>
      <c r="BR962" t="s">
        <v>83</v>
      </c>
      <c r="BS962" t="s">
        <v>84</v>
      </c>
      <c r="BT962">
        <v>0</v>
      </c>
      <c r="BU962">
        <v>0</v>
      </c>
      <c r="BV962">
        <v>1</v>
      </c>
      <c r="BW962">
        <v>0</v>
      </c>
      <c r="BX962">
        <v>0</v>
      </c>
      <c r="BY962">
        <v>7</v>
      </c>
      <c r="BZ962" t="s">
        <v>132</v>
      </c>
      <c r="CA962">
        <v>20</v>
      </c>
      <c r="CB962" s="12">
        <v>4.6881944444444441</v>
      </c>
      <c r="CC962" s="13">
        <v>0.78125</v>
      </c>
      <c r="CD962">
        <v>46</v>
      </c>
      <c r="CE962">
        <v>50</v>
      </c>
      <c r="CF962" t="s">
        <v>502</v>
      </c>
      <c r="CG962">
        <v>8</v>
      </c>
      <c r="CH962">
        <v>8</v>
      </c>
      <c r="CI962">
        <v>2</v>
      </c>
      <c r="CJ962">
        <v>1</v>
      </c>
    </row>
    <row r="963" spans="28:89" x14ac:dyDescent="0.3">
      <c r="AB963">
        <v>689</v>
      </c>
      <c r="AC963" t="s">
        <v>1040</v>
      </c>
      <c r="AD963">
        <v>28</v>
      </c>
      <c r="AE963" t="s">
        <v>191</v>
      </c>
      <c r="AF963" t="s">
        <v>126</v>
      </c>
      <c r="AG963">
        <v>34</v>
      </c>
      <c r="AH963">
        <v>0</v>
      </c>
      <c r="AI963">
        <v>3</v>
      </c>
      <c r="AJ963">
        <v>3</v>
      </c>
      <c r="AK963">
        <v>-5</v>
      </c>
      <c r="AL963">
        <v>34</v>
      </c>
      <c r="AM963">
        <v>0</v>
      </c>
      <c r="AN963">
        <v>0</v>
      </c>
      <c r="AO963">
        <v>0</v>
      </c>
      <c r="AP963">
        <v>0</v>
      </c>
      <c r="AQ963">
        <v>3</v>
      </c>
      <c r="AR963">
        <v>0</v>
      </c>
      <c r="AS963">
        <v>0</v>
      </c>
      <c r="AT963">
        <v>20</v>
      </c>
      <c r="AU963" t="s">
        <v>132</v>
      </c>
      <c r="AV963">
        <v>63</v>
      </c>
      <c r="AW963" s="12">
        <v>22.62777777777778</v>
      </c>
      <c r="AX963" s="13">
        <v>0.66527777777777775</v>
      </c>
      <c r="AY963">
        <v>0</v>
      </c>
      <c r="AZ963">
        <v>0</v>
      </c>
      <c r="BB963">
        <v>48</v>
      </c>
      <c r="BC963">
        <v>54</v>
      </c>
      <c r="BD963">
        <v>3</v>
      </c>
      <c r="BE963">
        <v>30</v>
      </c>
      <c r="BH963" t="s">
        <v>1672</v>
      </c>
      <c r="BI963">
        <v>31</v>
      </c>
      <c r="BJ963" t="s">
        <v>184</v>
      </c>
      <c r="BK963" t="s">
        <v>109</v>
      </c>
      <c r="BL963">
        <v>34</v>
      </c>
      <c r="BM963">
        <v>0</v>
      </c>
      <c r="BN963">
        <v>1</v>
      </c>
      <c r="BO963">
        <v>1</v>
      </c>
      <c r="BP963">
        <v>0</v>
      </c>
      <c r="BQ963">
        <v>0</v>
      </c>
      <c r="BR963">
        <v>0</v>
      </c>
      <c r="BS963">
        <v>0</v>
      </c>
      <c r="BT963">
        <v>0</v>
      </c>
      <c r="BU963">
        <v>0</v>
      </c>
      <c r="BV963">
        <v>1</v>
      </c>
      <c r="BW963">
        <v>0</v>
      </c>
      <c r="BX963">
        <v>0</v>
      </c>
      <c r="BY963">
        <v>24</v>
      </c>
      <c r="BZ963" t="s">
        <v>132</v>
      </c>
      <c r="CA963">
        <v>42</v>
      </c>
      <c r="CB963" s="12">
        <v>11.954861111111112</v>
      </c>
      <c r="CC963" s="13">
        <v>0.35138888888888892</v>
      </c>
      <c r="CD963">
        <v>100</v>
      </c>
      <c r="CE963">
        <v>104</v>
      </c>
      <c r="CF963" t="s">
        <v>413</v>
      </c>
      <c r="CG963">
        <v>16</v>
      </c>
      <c r="CH963">
        <v>19</v>
      </c>
      <c r="CI963">
        <v>4</v>
      </c>
      <c r="CJ963">
        <v>3</v>
      </c>
    </row>
    <row r="964" spans="28:89" x14ac:dyDescent="0.3">
      <c r="AB964">
        <v>689</v>
      </c>
      <c r="AC964" t="s">
        <v>1040</v>
      </c>
      <c r="AD964">
        <v>28</v>
      </c>
      <c r="AE964" t="s">
        <v>134</v>
      </c>
      <c r="AF964" t="s">
        <v>126</v>
      </c>
      <c r="AG964">
        <v>10</v>
      </c>
      <c r="AH964">
        <v>0</v>
      </c>
      <c r="AI964">
        <v>0</v>
      </c>
      <c r="AJ964">
        <v>0</v>
      </c>
      <c r="AK964">
        <v>-4</v>
      </c>
      <c r="AL964">
        <v>4</v>
      </c>
      <c r="AM964">
        <v>0</v>
      </c>
      <c r="AN964">
        <v>0</v>
      </c>
      <c r="AO964">
        <v>0</v>
      </c>
      <c r="AP964">
        <v>0</v>
      </c>
      <c r="AQ964">
        <v>0</v>
      </c>
      <c r="AR964">
        <v>0</v>
      </c>
      <c r="AS964">
        <v>0</v>
      </c>
      <c r="AT964">
        <v>7</v>
      </c>
      <c r="AU964" t="s">
        <v>132</v>
      </c>
      <c r="AV964">
        <v>25</v>
      </c>
      <c r="AW964" s="12">
        <v>6.0027777777777773</v>
      </c>
      <c r="AX964" s="13">
        <v>0.6</v>
      </c>
      <c r="AY964">
        <v>0</v>
      </c>
      <c r="AZ964">
        <v>0</v>
      </c>
      <c r="BB964">
        <v>20</v>
      </c>
      <c r="BC964">
        <v>19</v>
      </c>
      <c r="BD964">
        <v>0</v>
      </c>
      <c r="BE964">
        <v>4</v>
      </c>
      <c r="BH964" t="s">
        <v>1215</v>
      </c>
      <c r="BI964">
        <v>23</v>
      </c>
      <c r="BJ964" t="s">
        <v>130</v>
      </c>
      <c r="BK964" t="s">
        <v>4</v>
      </c>
      <c r="BL964">
        <v>21</v>
      </c>
      <c r="BM964">
        <v>0</v>
      </c>
      <c r="BN964">
        <v>1</v>
      </c>
      <c r="BO964">
        <v>1</v>
      </c>
      <c r="BP964">
        <v>1</v>
      </c>
      <c r="BQ964">
        <v>0</v>
      </c>
      <c r="BR964">
        <v>0</v>
      </c>
      <c r="BS964">
        <v>0</v>
      </c>
      <c r="BT964">
        <v>0</v>
      </c>
      <c r="BU964">
        <v>0</v>
      </c>
      <c r="BV964">
        <v>1</v>
      </c>
      <c r="BW964">
        <v>0</v>
      </c>
      <c r="BX964">
        <v>0</v>
      </c>
      <c r="BY964">
        <v>0</v>
      </c>
      <c r="CA964">
        <v>0</v>
      </c>
      <c r="CB964" s="12">
        <v>47.668749999999996</v>
      </c>
      <c r="CC964" s="12">
        <v>2.2701388888888889</v>
      </c>
      <c r="CD964">
        <v>0</v>
      </c>
      <c r="CE964">
        <v>0</v>
      </c>
      <c r="CG964">
        <v>0</v>
      </c>
      <c r="CH964">
        <v>0</v>
      </c>
      <c r="CI964">
        <v>0</v>
      </c>
      <c r="CJ964">
        <v>4</v>
      </c>
    </row>
    <row r="965" spans="28:89" x14ac:dyDescent="0.3">
      <c r="AB965">
        <v>689</v>
      </c>
      <c r="AC965" t="s">
        <v>1040</v>
      </c>
      <c r="AD965">
        <v>28</v>
      </c>
      <c r="AE965" t="s">
        <v>246</v>
      </c>
      <c r="AF965" t="s">
        <v>126</v>
      </c>
      <c r="AG965">
        <v>7</v>
      </c>
      <c r="AH965">
        <v>0</v>
      </c>
      <c r="AI965">
        <v>0</v>
      </c>
      <c r="AJ965">
        <v>0</v>
      </c>
      <c r="AK965">
        <v>0</v>
      </c>
      <c r="AL965">
        <v>7</v>
      </c>
      <c r="AM965">
        <v>0</v>
      </c>
      <c r="AN965">
        <v>0</v>
      </c>
      <c r="AO965">
        <v>0</v>
      </c>
      <c r="AP965">
        <v>0</v>
      </c>
      <c r="AQ965">
        <v>0</v>
      </c>
      <c r="AR965">
        <v>0</v>
      </c>
      <c r="AS965">
        <v>0</v>
      </c>
      <c r="AT965">
        <v>1</v>
      </c>
      <c r="AU965" s="11" t="s">
        <v>132</v>
      </c>
      <c r="AV965">
        <v>4</v>
      </c>
      <c r="AW965" s="12">
        <v>5.197222222222222</v>
      </c>
      <c r="AX965" s="13">
        <v>0.74236111111111114</v>
      </c>
      <c r="AY965">
        <v>0</v>
      </c>
      <c r="AZ965">
        <v>0</v>
      </c>
      <c r="BB965">
        <v>15</v>
      </c>
      <c r="BC965">
        <v>14</v>
      </c>
      <c r="BD965">
        <v>0</v>
      </c>
      <c r="BE965">
        <v>6</v>
      </c>
      <c r="BH965" t="s">
        <v>911</v>
      </c>
      <c r="BI965">
        <v>20</v>
      </c>
      <c r="BJ965" t="s">
        <v>189</v>
      </c>
      <c r="BK965" t="s">
        <v>109</v>
      </c>
      <c r="BL965">
        <v>1</v>
      </c>
      <c r="BM965">
        <v>1</v>
      </c>
      <c r="BN965">
        <v>0</v>
      </c>
      <c r="BO965">
        <v>1</v>
      </c>
      <c r="BP965">
        <v>0</v>
      </c>
      <c r="BQ965">
        <v>4</v>
      </c>
      <c r="BR965">
        <v>0</v>
      </c>
      <c r="BS965">
        <v>0</v>
      </c>
      <c r="BT965">
        <v>0</v>
      </c>
      <c r="BU965">
        <v>0</v>
      </c>
      <c r="BV965">
        <v>0</v>
      </c>
      <c r="BW965">
        <v>0</v>
      </c>
      <c r="BX965">
        <v>0</v>
      </c>
      <c r="BY965">
        <v>2</v>
      </c>
      <c r="BZ965" t="s">
        <v>106</v>
      </c>
      <c r="CA965">
        <v>2</v>
      </c>
      <c r="CB965" s="13">
        <v>0.39930555555555558</v>
      </c>
      <c r="CC965" s="13">
        <v>0.39930555555555558</v>
      </c>
      <c r="CD965">
        <v>4</v>
      </c>
      <c r="CE965">
        <v>6</v>
      </c>
      <c r="CF965" t="s">
        <v>391</v>
      </c>
      <c r="CG965">
        <v>0</v>
      </c>
      <c r="CH965">
        <v>0</v>
      </c>
      <c r="CI965">
        <v>0</v>
      </c>
      <c r="CJ965">
        <v>0</v>
      </c>
    </row>
    <row r="966" spans="28:89" x14ac:dyDescent="0.3">
      <c r="AB966">
        <v>690</v>
      </c>
      <c r="AC966" t="s">
        <v>1042</v>
      </c>
      <c r="AD966">
        <v>24</v>
      </c>
      <c r="AE966" t="s">
        <v>181</v>
      </c>
      <c r="AF966" t="s">
        <v>126</v>
      </c>
      <c r="AG966">
        <v>29</v>
      </c>
      <c r="AH966">
        <v>0</v>
      </c>
      <c r="AI966">
        <v>3</v>
      </c>
      <c r="AJ966">
        <v>3</v>
      </c>
      <c r="AK966">
        <v>-3</v>
      </c>
      <c r="AL966">
        <v>10</v>
      </c>
      <c r="AM966">
        <v>0</v>
      </c>
      <c r="AN966">
        <v>0</v>
      </c>
      <c r="AO966">
        <v>0</v>
      </c>
      <c r="AP966">
        <v>0</v>
      </c>
      <c r="AQ966">
        <v>3</v>
      </c>
      <c r="AR966">
        <v>0</v>
      </c>
      <c r="AS966">
        <v>0</v>
      </c>
      <c r="AT966">
        <v>17</v>
      </c>
      <c r="AU966" t="s">
        <v>132</v>
      </c>
      <c r="AV966">
        <v>55</v>
      </c>
      <c r="AW966" s="12">
        <v>15.877777777777778</v>
      </c>
      <c r="AX966" s="13">
        <v>0.54722222222222217</v>
      </c>
      <c r="AY966">
        <v>0</v>
      </c>
      <c r="AZ966">
        <v>0</v>
      </c>
      <c r="BB966">
        <v>23</v>
      </c>
      <c r="BC966">
        <v>22</v>
      </c>
      <c r="BD966">
        <v>6</v>
      </c>
      <c r="BE966">
        <v>31</v>
      </c>
      <c r="BH966" t="s">
        <v>1216</v>
      </c>
      <c r="BI966">
        <v>28</v>
      </c>
      <c r="BJ966" t="s">
        <v>191</v>
      </c>
      <c r="BK966" t="s">
        <v>4</v>
      </c>
      <c r="BL966">
        <v>51</v>
      </c>
      <c r="BM966">
        <v>0</v>
      </c>
      <c r="BN966">
        <v>1</v>
      </c>
      <c r="BO966">
        <v>1</v>
      </c>
      <c r="BP966">
        <v>-3</v>
      </c>
      <c r="BQ966">
        <v>12</v>
      </c>
      <c r="BR966">
        <v>0</v>
      </c>
      <c r="BS966">
        <v>0</v>
      </c>
      <c r="BT966">
        <v>0</v>
      </c>
      <c r="BU966">
        <v>0</v>
      </c>
      <c r="BV966">
        <v>0</v>
      </c>
      <c r="BW966">
        <v>0</v>
      </c>
      <c r="BX966">
        <v>1</v>
      </c>
      <c r="BY966">
        <v>0</v>
      </c>
      <c r="CA966">
        <v>1</v>
      </c>
      <c r="CB966" s="12">
        <v>125.66180555555555</v>
      </c>
      <c r="CC966" s="12">
        <v>2.463888888888889</v>
      </c>
      <c r="CD966">
        <v>0</v>
      </c>
      <c r="CE966">
        <v>0</v>
      </c>
      <c r="CG966">
        <v>0</v>
      </c>
      <c r="CH966">
        <v>0</v>
      </c>
      <c r="CI966">
        <v>1</v>
      </c>
      <c r="CJ966">
        <v>15</v>
      </c>
      <c r="CK966" t="s">
        <v>1673</v>
      </c>
    </row>
    <row r="967" spans="28:89" x14ac:dyDescent="0.3">
      <c r="AB967">
        <v>691</v>
      </c>
      <c r="AC967" t="s">
        <v>1043</v>
      </c>
      <c r="AD967">
        <v>25</v>
      </c>
      <c r="AE967" t="s">
        <v>145</v>
      </c>
      <c r="AF967" t="s">
        <v>4</v>
      </c>
      <c r="AG967">
        <v>45</v>
      </c>
      <c r="AH967">
        <v>0</v>
      </c>
      <c r="AI967">
        <v>3</v>
      </c>
      <c r="AJ967">
        <v>3</v>
      </c>
      <c r="AK967">
        <v>0</v>
      </c>
      <c r="AL967">
        <v>6</v>
      </c>
      <c r="AM967">
        <v>0</v>
      </c>
      <c r="AN967">
        <v>0</v>
      </c>
      <c r="AO967">
        <v>0</v>
      </c>
      <c r="AP967">
        <v>0</v>
      </c>
      <c r="AQ967">
        <v>2</v>
      </c>
      <c r="AR967">
        <v>1</v>
      </c>
      <c r="AS967">
        <v>0</v>
      </c>
      <c r="AT967">
        <v>1</v>
      </c>
      <c r="AU967" t="s">
        <v>132</v>
      </c>
      <c r="AV967">
        <v>1</v>
      </c>
      <c r="AW967" s="12">
        <v>111.29027777777777</v>
      </c>
      <c r="AX967" s="12">
        <v>2.4729166666666669</v>
      </c>
      <c r="AY967">
        <v>0</v>
      </c>
      <c r="AZ967">
        <v>0</v>
      </c>
      <c r="BB967">
        <v>0</v>
      </c>
      <c r="BC967">
        <v>0</v>
      </c>
      <c r="BD967">
        <v>0</v>
      </c>
      <c r="BE967">
        <v>16</v>
      </c>
      <c r="BH967" t="s">
        <v>1123</v>
      </c>
      <c r="BI967">
        <v>32</v>
      </c>
      <c r="BJ967" t="s">
        <v>191</v>
      </c>
      <c r="BK967" t="s">
        <v>4</v>
      </c>
      <c r="BL967">
        <v>29</v>
      </c>
      <c r="BM967">
        <v>0</v>
      </c>
      <c r="BN967">
        <v>1</v>
      </c>
      <c r="BO967">
        <v>1</v>
      </c>
      <c r="BP967">
        <v>0</v>
      </c>
      <c r="BQ967">
        <v>0</v>
      </c>
      <c r="BR967">
        <v>0</v>
      </c>
      <c r="BS967">
        <v>0</v>
      </c>
      <c r="BT967">
        <v>0</v>
      </c>
      <c r="BU967">
        <v>0</v>
      </c>
      <c r="BV967">
        <v>1</v>
      </c>
      <c r="BW967">
        <v>0</v>
      </c>
      <c r="BX967">
        <v>0</v>
      </c>
      <c r="BY967">
        <v>0</v>
      </c>
      <c r="CA967">
        <v>0</v>
      </c>
      <c r="CB967" s="12">
        <v>69.311805555555551</v>
      </c>
      <c r="CC967" s="12">
        <v>2.3902777777777779</v>
      </c>
      <c r="CD967">
        <v>0</v>
      </c>
      <c r="CE967">
        <v>0</v>
      </c>
      <c r="CG967">
        <v>0</v>
      </c>
      <c r="CH967">
        <v>0</v>
      </c>
      <c r="CI967">
        <v>0</v>
      </c>
      <c r="CJ967">
        <v>10</v>
      </c>
    </row>
    <row r="968" spans="28:89" x14ac:dyDescent="0.3">
      <c r="AB968">
        <v>692</v>
      </c>
      <c r="AC968" t="s">
        <v>1077</v>
      </c>
      <c r="AD968">
        <v>21</v>
      </c>
      <c r="AE968" t="s">
        <v>134</v>
      </c>
      <c r="AF968" t="s">
        <v>105</v>
      </c>
      <c r="AG968">
        <v>5</v>
      </c>
      <c r="AH968">
        <v>0</v>
      </c>
      <c r="AI968">
        <v>3</v>
      </c>
      <c r="AJ968">
        <v>3</v>
      </c>
      <c r="AK968">
        <v>1</v>
      </c>
      <c r="AL968">
        <v>2</v>
      </c>
      <c r="AM968">
        <v>0</v>
      </c>
      <c r="AN968">
        <v>0</v>
      </c>
      <c r="AO968">
        <v>0</v>
      </c>
      <c r="AP968">
        <v>0</v>
      </c>
      <c r="AQ968">
        <v>2</v>
      </c>
      <c r="AR968">
        <v>1</v>
      </c>
      <c r="AS968">
        <v>0</v>
      </c>
      <c r="AT968">
        <v>10</v>
      </c>
      <c r="AU968" s="11" t="s">
        <v>132</v>
      </c>
      <c r="AV968">
        <v>20</v>
      </c>
      <c r="AW968" s="12">
        <v>3.7930555555555556</v>
      </c>
      <c r="AX968" s="13">
        <v>0.7583333333333333</v>
      </c>
      <c r="AY968">
        <v>0</v>
      </c>
      <c r="AZ968">
        <v>0</v>
      </c>
      <c r="BB968">
        <v>1</v>
      </c>
      <c r="BC968">
        <v>0</v>
      </c>
      <c r="BD968">
        <v>2</v>
      </c>
      <c r="BE968">
        <v>3</v>
      </c>
      <c r="BH968" t="s">
        <v>938</v>
      </c>
      <c r="BI968">
        <v>33</v>
      </c>
      <c r="BJ968" t="s">
        <v>130</v>
      </c>
      <c r="BK968" t="s">
        <v>109</v>
      </c>
      <c r="BL968">
        <v>2</v>
      </c>
      <c r="BM968">
        <v>1</v>
      </c>
      <c r="BN968">
        <v>0</v>
      </c>
      <c r="BO968">
        <v>1</v>
      </c>
      <c r="BP968">
        <v>1</v>
      </c>
      <c r="BQ968">
        <v>0</v>
      </c>
      <c r="BR968">
        <v>1</v>
      </c>
      <c r="BS968">
        <v>0</v>
      </c>
      <c r="BT968">
        <v>0</v>
      </c>
      <c r="BU968">
        <v>0</v>
      </c>
      <c r="BV968">
        <v>0</v>
      </c>
      <c r="BW968">
        <v>0</v>
      </c>
      <c r="BX968">
        <v>0</v>
      </c>
      <c r="BY968">
        <v>3</v>
      </c>
      <c r="BZ968" t="s">
        <v>156</v>
      </c>
      <c r="CA968">
        <v>7</v>
      </c>
      <c r="CB968" s="13">
        <v>0.87708333333333333</v>
      </c>
      <c r="CC968" s="13">
        <v>0.43888888888888888</v>
      </c>
      <c r="CD968">
        <v>4</v>
      </c>
      <c r="CE968">
        <v>9</v>
      </c>
      <c r="CF968" s="11">
        <v>45899</v>
      </c>
      <c r="CG968">
        <v>1</v>
      </c>
      <c r="CH968">
        <v>1</v>
      </c>
      <c r="CI968">
        <v>1</v>
      </c>
      <c r="CJ968">
        <v>0</v>
      </c>
    </row>
    <row r="969" spans="28:89" x14ac:dyDescent="0.3">
      <c r="AB969">
        <v>693</v>
      </c>
      <c r="AC969" t="s">
        <v>1044</v>
      </c>
      <c r="AD969">
        <v>21</v>
      </c>
      <c r="AE969" t="s">
        <v>155</v>
      </c>
      <c r="AF969" t="s">
        <v>126</v>
      </c>
      <c r="AG969">
        <v>15</v>
      </c>
      <c r="AH969">
        <v>1</v>
      </c>
      <c r="AI969">
        <v>2</v>
      </c>
      <c r="AJ969">
        <v>3</v>
      </c>
      <c r="AK969">
        <v>3</v>
      </c>
      <c r="AL969">
        <v>42</v>
      </c>
      <c r="AM969">
        <v>1</v>
      </c>
      <c r="AN969">
        <v>0</v>
      </c>
      <c r="AO969">
        <v>0</v>
      </c>
      <c r="AP969">
        <v>0</v>
      </c>
      <c r="AQ969">
        <v>2</v>
      </c>
      <c r="AR969">
        <v>0</v>
      </c>
      <c r="AS969">
        <v>0</v>
      </c>
      <c r="AT969">
        <v>17</v>
      </c>
      <c r="AU969" s="11">
        <v>45905</v>
      </c>
      <c r="AV969">
        <v>41</v>
      </c>
      <c r="AW969" s="12">
        <v>10.077777777777778</v>
      </c>
      <c r="AX969" s="13">
        <v>0.67152777777777783</v>
      </c>
      <c r="AY969">
        <v>0</v>
      </c>
      <c r="AZ969">
        <v>0</v>
      </c>
      <c r="BB969">
        <v>11</v>
      </c>
      <c r="BC969">
        <v>18</v>
      </c>
      <c r="BD969">
        <v>3</v>
      </c>
      <c r="BE969">
        <v>16</v>
      </c>
      <c r="BH969" t="s">
        <v>1674</v>
      </c>
      <c r="BI969">
        <v>23</v>
      </c>
      <c r="BJ969" t="s">
        <v>160</v>
      </c>
      <c r="BK969" t="s">
        <v>124</v>
      </c>
      <c r="BL969">
        <v>8</v>
      </c>
      <c r="BM969">
        <v>1</v>
      </c>
      <c r="BN969">
        <v>0</v>
      </c>
      <c r="BO969">
        <v>1</v>
      </c>
      <c r="BP969">
        <v>0</v>
      </c>
      <c r="BQ969">
        <v>0</v>
      </c>
      <c r="BR969">
        <v>0</v>
      </c>
      <c r="BS969">
        <v>0</v>
      </c>
      <c r="BT969">
        <v>0</v>
      </c>
      <c r="BU969">
        <v>0</v>
      </c>
      <c r="BV969">
        <v>0</v>
      </c>
      <c r="BW969">
        <v>0</v>
      </c>
      <c r="BX969">
        <v>0</v>
      </c>
      <c r="BY969">
        <v>13</v>
      </c>
      <c r="BZ969" s="11">
        <v>45845</v>
      </c>
      <c r="CA969">
        <v>19</v>
      </c>
      <c r="CB969" s="12">
        <v>3.0618055555555554</v>
      </c>
      <c r="CC969" s="13">
        <v>0.38263888888888892</v>
      </c>
      <c r="CD969">
        <v>0</v>
      </c>
      <c r="CE969">
        <v>1</v>
      </c>
      <c r="CF969" t="s">
        <v>132</v>
      </c>
      <c r="CG969">
        <v>3</v>
      </c>
      <c r="CH969">
        <v>5</v>
      </c>
      <c r="CI969">
        <v>0</v>
      </c>
      <c r="CJ969">
        <v>3</v>
      </c>
    </row>
    <row r="970" spans="28:89" x14ac:dyDescent="0.3">
      <c r="AB970">
        <v>694</v>
      </c>
      <c r="AC970" t="s">
        <v>1045</v>
      </c>
      <c r="AD970">
        <v>33</v>
      </c>
      <c r="AE970" t="s">
        <v>181</v>
      </c>
      <c r="AF970" t="s">
        <v>126</v>
      </c>
      <c r="AG970">
        <v>28</v>
      </c>
      <c r="AH970">
        <v>1</v>
      </c>
      <c r="AI970">
        <v>2</v>
      </c>
      <c r="AJ970">
        <v>3</v>
      </c>
      <c r="AK970">
        <v>5</v>
      </c>
      <c r="AL970">
        <v>2</v>
      </c>
      <c r="AM970">
        <v>1</v>
      </c>
      <c r="AN970">
        <v>0</v>
      </c>
      <c r="AO970">
        <v>0</v>
      </c>
      <c r="AP970">
        <v>0</v>
      </c>
      <c r="AQ970">
        <v>2</v>
      </c>
      <c r="AR970">
        <v>0</v>
      </c>
      <c r="AS970">
        <v>0</v>
      </c>
      <c r="AT970">
        <v>20</v>
      </c>
      <c r="AU970" s="11" t="s">
        <v>146</v>
      </c>
      <c r="AV970">
        <v>47</v>
      </c>
      <c r="AW970" s="12">
        <v>21.771527777777777</v>
      </c>
      <c r="AX970" s="13">
        <v>0.77777777777777779</v>
      </c>
      <c r="AY970">
        <v>0</v>
      </c>
      <c r="AZ970">
        <v>0</v>
      </c>
      <c r="BB970">
        <v>23</v>
      </c>
      <c r="BC970">
        <v>5</v>
      </c>
      <c r="BD970">
        <v>11</v>
      </c>
      <c r="BE970">
        <v>37</v>
      </c>
      <c r="BH970" t="s">
        <v>1230</v>
      </c>
      <c r="BI970">
        <v>39</v>
      </c>
      <c r="BJ970" t="s">
        <v>215</v>
      </c>
      <c r="BK970" t="s">
        <v>4</v>
      </c>
      <c r="BL970">
        <v>40</v>
      </c>
      <c r="BM970">
        <v>0</v>
      </c>
      <c r="BN970">
        <v>1</v>
      </c>
      <c r="BO970">
        <v>1</v>
      </c>
      <c r="BP970">
        <v>0</v>
      </c>
      <c r="BQ970">
        <v>0</v>
      </c>
      <c r="BR970">
        <v>0</v>
      </c>
      <c r="BS970">
        <v>0</v>
      </c>
      <c r="BT970">
        <v>0</v>
      </c>
      <c r="BU970">
        <v>0</v>
      </c>
      <c r="BV970">
        <v>1</v>
      </c>
      <c r="BW970">
        <v>0</v>
      </c>
      <c r="BX970">
        <v>0</v>
      </c>
      <c r="BY970">
        <v>0</v>
      </c>
      <c r="CA970">
        <v>0</v>
      </c>
      <c r="CB970" s="12">
        <v>93.027777777777771</v>
      </c>
      <c r="CC970" s="12">
        <v>2.3256944444444447</v>
      </c>
      <c r="CD970">
        <v>0</v>
      </c>
      <c r="CE970">
        <v>0</v>
      </c>
      <c r="CG970">
        <v>0</v>
      </c>
      <c r="CH970">
        <v>0</v>
      </c>
      <c r="CI970">
        <v>1</v>
      </c>
      <c r="CJ970">
        <v>6</v>
      </c>
      <c r="CK970" t="s">
        <v>1675</v>
      </c>
    </row>
    <row r="971" spans="28:89" x14ac:dyDescent="0.3">
      <c r="AB971">
        <v>695</v>
      </c>
      <c r="AC971" t="s">
        <v>1046</v>
      </c>
      <c r="AD971">
        <v>24</v>
      </c>
      <c r="AE971" t="s">
        <v>236</v>
      </c>
      <c r="AF971" t="s">
        <v>124</v>
      </c>
      <c r="AG971">
        <v>19</v>
      </c>
      <c r="AH971">
        <v>1</v>
      </c>
      <c r="AI971">
        <v>2</v>
      </c>
      <c r="AJ971">
        <v>3</v>
      </c>
      <c r="AK971">
        <v>-5</v>
      </c>
      <c r="AL971">
        <v>11</v>
      </c>
      <c r="AM971">
        <v>1</v>
      </c>
      <c r="AN971">
        <v>0</v>
      </c>
      <c r="AO971">
        <v>0</v>
      </c>
      <c r="AP971">
        <v>1</v>
      </c>
      <c r="AQ971">
        <v>2</v>
      </c>
      <c r="AR971">
        <v>0</v>
      </c>
      <c r="AS971">
        <v>0</v>
      </c>
      <c r="AT971">
        <v>18</v>
      </c>
      <c r="AU971" s="11">
        <v>45813</v>
      </c>
      <c r="AV971">
        <v>31</v>
      </c>
      <c r="AW971" s="12">
        <v>7.260416666666667</v>
      </c>
      <c r="AX971" s="13">
        <v>0.38194444444444442</v>
      </c>
      <c r="AY971">
        <v>0</v>
      </c>
      <c r="AZ971">
        <v>0</v>
      </c>
      <c r="BB971">
        <v>10</v>
      </c>
      <c r="BC971">
        <v>36</v>
      </c>
      <c r="BD971">
        <v>4</v>
      </c>
      <c r="BE971">
        <v>8</v>
      </c>
      <c r="BH971" t="s">
        <v>1676</v>
      </c>
      <c r="BI971">
        <v>25</v>
      </c>
      <c r="BJ971" t="s">
        <v>130</v>
      </c>
      <c r="BK971" t="s">
        <v>126</v>
      </c>
      <c r="BL971">
        <v>4</v>
      </c>
      <c r="BM971">
        <v>0</v>
      </c>
      <c r="BN971">
        <v>1</v>
      </c>
      <c r="BO971">
        <v>1</v>
      </c>
      <c r="BP971">
        <v>-2</v>
      </c>
      <c r="BQ971">
        <v>0</v>
      </c>
      <c r="BR971">
        <v>1</v>
      </c>
      <c r="BS971">
        <v>0</v>
      </c>
      <c r="BT971">
        <v>0</v>
      </c>
      <c r="BU971">
        <v>0</v>
      </c>
      <c r="BV971">
        <v>1</v>
      </c>
      <c r="BW971">
        <v>0</v>
      </c>
      <c r="BX971">
        <v>0</v>
      </c>
      <c r="BY971">
        <v>0</v>
      </c>
      <c r="CA971">
        <v>1</v>
      </c>
      <c r="CB971" s="12">
        <v>2.4611111111111112</v>
      </c>
      <c r="CC971" s="13">
        <v>0.61527777777777781</v>
      </c>
      <c r="CD971">
        <v>0</v>
      </c>
      <c r="CE971">
        <v>0</v>
      </c>
      <c r="CG971">
        <v>9</v>
      </c>
      <c r="CH971">
        <v>3</v>
      </c>
      <c r="CI971">
        <v>0</v>
      </c>
      <c r="CJ971">
        <v>0</v>
      </c>
    </row>
    <row r="972" spans="28:89" x14ac:dyDescent="0.3">
      <c r="AB972">
        <v>696</v>
      </c>
      <c r="AC972" t="s">
        <v>1047</v>
      </c>
      <c r="AD972">
        <v>28</v>
      </c>
      <c r="AE972" t="s">
        <v>193</v>
      </c>
      <c r="AF972" t="s">
        <v>109</v>
      </c>
      <c r="AG972">
        <v>21</v>
      </c>
      <c r="AH972">
        <v>2</v>
      </c>
      <c r="AI972">
        <v>1</v>
      </c>
      <c r="AJ972">
        <v>3</v>
      </c>
      <c r="AK972">
        <v>0</v>
      </c>
      <c r="AL972">
        <v>21</v>
      </c>
      <c r="AM972">
        <v>2</v>
      </c>
      <c r="AN972">
        <v>0</v>
      </c>
      <c r="AO972">
        <v>0</v>
      </c>
      <c r="AP972">
        <v>0</v>
      </c>
      <c r="AQ972">
        <v>1</v>
      </c>
      <c r="AR972">
        <v>0</v>
      </c>
      <c r="AS972">
        <v>0</v>
      </c>
      <c r="AT972">
        <v>26</v>
      </c>
      <c r="AU972" s="11">
        <v>45845</v>
      </c>
      <c r="AV972">
        <v>47</v>
      </c>
      <c r="AW972" s="12">
        <v>6.790972222222222</v>
      </c>
      <c r="AX972" s="13">
        <v>0.32361111111111113</v>
      </c>
      <c r="AY972">
        <v>6</v>
      </c>
      <c r="AZ972">
        <v>8</v>
      </c>
      <c r="BA972" t="s">
        <v>164</v>
      </c>
      <c r="BB972">
        <v>7</v>
      </c>
      <c r="BC972">
        <v>49</v>
      </c>
      <c r="BD972">
        <v>3</v>
      </c>
      <c r="BE972">
        <v>7</v>
      </c>
      <c r="BH972" t="s">
        <v>1126</v>
      </c>
      <c r="BI972">
        <v>23</v>
      </c>
      <c r="BJ972" t="s">
        <v>130</v>
      </c>
      <c r="BK972" t="s">
        <v>124</v>
      </c>
      <c r="BL972">
        <v>4</v>
      </c>
      <c r="BM972">
        <v>1</v>
      </c>
      <c r="BN972">
        <v>0</v>
      </c>
      <c r="BO972">
        <v>1</v>
      </c>
      <c r="BP972">
        <v>-1</v>
      </c>
      <c r="BQ972">
        <v>0</v>
      </c>
      <c r="BR972">
        <v>0</v>
      </c>
      <c r="BS972">
        <v>1</v>
      </c>
      <c r="BT972">
        <v>0</v>
      </c>
      <c r="BU972">
        <v>0</v>
      </c>
      <c r="BV972">
        <v>0</v>
      </c>
      <c r="BW972">
        <v>0</v>
      </c>
      <c r="BX972">
        <v>0</v>
      </c>
      <c r="BY972">
        <v>6</v>
      </c>
      <c r="BZ972" s="11">
        <v>45854</v>
      </c>
      <c r="CA972">
        <v>11</v>
      </c>
      <c r="CB972" s="12">
        <v>1.6833333333333333</v>
      </c>
      <c r="CC972" s="13">
        <v>0.42083333333333334</v>
      </c>
      <c r="CD972">
        <v>0</v>
      </c>
      <c r="CE972">
        <v>2</v>
      </c>
      <c r="CF972" t="s">
        <v>132</v>
      </c>
      <c r="CG972">
        <v>2</v>
      </c>
      <c r="CH972">
        <v>3</v>
      </c>
      <c r="CI972">
        <v>0</v>
      </c>
      <c r="CJ972">
        <v>0</v>
      </c>
    </row>
    <row r="973" spans="28:89" x14ac:dyDescent="0.3">
      <c r="AB973">
        <v>697</v>
      </c>
      <c r="AC973" t="s">
        <v>1048</v>
      </c>
      <c r="AD973">
        <v>20</v>
      </c>
      <c r="AE973" t="s">
        <v>134</v>
      </c>
      <c r="AF973" t="s">
        <v>105</v>
      </c>
      <c r="AG973">
        <v>8</v>
      </c>
      <c r="AH973">
        <v>1</v>
      </c>
      <c r="AI973">
        <v>2</v>
      </c>
      <c r="AJ973">
        <v>3</v>
      </c>
      <c r="AK973">
        <v>0</v>
      </c>
      <c r="AL973">
        <v>0</v>
      </c>
      <c r="AM973">
        <v>1</v>
      </c>
      <c r="AN973">
        <v>0</v>
      </c>
      <c r="AO973">
        <v>0</v>
      </c>
      <c r="AP973">
        <v>0</v>
      </c>
      <c r="AQ973">
        <v>2</v>
      </c>
      <c r="AR973">
        <v>0</v>
      </c>
      <c r="AS973">
        <v>0</v>
      </c>
      <c r="AT973">
        <v>11</v>
      </c>
      <c r="AU973" s="11">
        <v>45666</v>
      </c>
      <c r="AV973">
        <v>22</v>
      </c>
      <c r="AW973" s="12">
        <v>4.8701388888888895</v>
      </c>
      <c r="AX973" s="12">
        <v>0.60902777777777783</v>
      </c>
      <c r="AY973">
        <v>0</v>
      </c>
      <c r="AZ973">
        <v>1</v>
      </c>
      <c r="BA973" t="s">
        <v>132</v>
      </c>
      <c r="BB973">
        <v>5</v>
      </c>
      <c r="BC973">
        <v>12</v>
      </c>
      <c r="BD973">
        <v>2</v>
      </c>
      <c r="BE973">
        <v>5</v>
      </c>
      <c r="BH973" t="s">
        <v>1231</v>
      </c>
      <c r="BI973">
        <v>31</v>
      </c>
      <c r="BJ973" t="s">
        <v>193</v>
      </c>
      <c r="BK973" t="s">
        <v>4</v>
      </c>
      <c r="BL973">
        <v>30</v>
      </c>
      <c r="BM973">
        <v>0</v>
      </c>
      <c r="BN973">
        <v>1</v>
      </c>
      <c r="BO973">
        <v>1</v>
      </c>
      <c r="BP973">
        <v>0</v>
      </c>
      <c r="BQ973">
        <v>4</v>
      </c>
      <c r="BR973">
        <v>0</v>
      </c>
      <c r="BS973">
        <v>0</v>
      </c>
      <c r="BT973">
        <v>0</v>
      </c>
      <c r="BU973">
        <v>0</v>
      </c>
      <c r="BV973">
        <v>1</v>
      </c>
      <c r="BW973">
        <v>0</v>
      </c>
      <c r="BX973">
        <v>0</v>
      </c>
      <c r="BY973">
        <v>0</v>
      </c>
      <c r="CA973">
        <v>0</v>
      </c>
      <c r="CB973" s="12">
        <v>65.40625</v>
      </c>
      <c r="CC973" s="12">
        <v>2.1805555555555558</v>
      </c>
      <c r="CD973">
        <v>0</v>
      </c>
      <c r="CE973">
        <v>0</v>
      </c>
      <c r="CG973">
        <v>0</v>
      </c>
      <c r="CH973">
        <v>0</v>
      </c>
      <c r="CI973">
        <v>0</v>
      </c>
      <c r="CJ973">
        <v>12</v>
      </c>
    </row>
    <row r="974" spans="28:89" x14ac:dyDescent="0.3">
      <c r="AB974">
        <v>698</v>
      </c>
      <c r="AC974" t="s">
        <v>1049</v>
      </c>
      <c r="AD974">
        <v>29</v>
      </c>
      <c r="AE974" t="s">
        <v>134</v>
      </c>
      <c r="AF974" t="s">
        <v>4</v>
      </c>
      <c r="AG974">
        <v>37</v>
      </c>
      <c r="AH974">
        <v>1</v>
      </c>
      <c r="AI974">
        <v>2</v>
      </c>
      <c r="AJ974">
        <v>3</v>
      </c>
      <c r="AK974">
        <v>0</v>
      </c>
      <c r="AL974">
        <v>2</v>
      </c>
      <c r="AM974">
        <v>1</v>
      </c>
      <c r="AN974">
        <v>0</v>
      </c>
      <c r="AO974">
        <v>0</v>
      </c>
      <c r="AP974">
        <v>0</v>
      </c>
      <c r="AQ974">
        <v>1</v>
      </c>
      <c r="AR974">
        <v>1</v>
      </c>
      <c r="AS974">
        <v>0</v>
      </c>
      <c r="AT974">
        <v>1</v>
      </c>
      <c r="AU974" s="11" t="s">
        <v>545</v>
      </c>
      <c r="AV974">
        <v>1</v>
      </c>
      <c r="AW974" s="12">
        <v>87.118749999999991</v>
      </c>
      <c r="AX974" s="13">
        <v>2.3548611111111111</v>
      </c>
      <c r="AY974">
        <v>0</v>
      </c>
      <c r="AZ974">
        <v>0</v>
      </c>
      <c r="BB974">
        <v>0</v>
      </c>
      <c r="BC974">
        <v>0</v>
      </c>
      <c r="BD974">
        <v>0</v>
      </c>
      <c r="BE974">
        <v>13</v>
      </c>
      <c r="BH974" t="s">
        <v>1677</v>
      </c>
      <c r="BI974">
        <v>21</v>
      </c>
      <c r="BJ974" t="s">
        <v>108</v>
      </c>
      <c r="BK974" t="s">
        <v>109</v>
      </c>
      <c r="BL974">
        <v>4</v>
      </c>
      <c r="BM974">
        <v>1</v>
      </c>
      <c r="BN974">
        <v>0</v>
      </c>
      <c r="BO974">
        <v>1</v>
      </c>
      <c r="BP974">
        <v>3</v>
      </c>
      <c r="BQ974">
        <v>16</v>
      </c>
      <c r="BR974">
        <v>0</v>
      </c>
      <c r="BS974">
        <v>0</v>
      </c>
      <c r="BT974">
        <v>0</v>
      </c>
      <c r="BU974">
        <v>0</v>
      </c>
      <c r="BV974">
        <v>0</v>
      </c>
      <c r="BW974">
        <v>0</v>
      </c>
      <c r="BX974">
        <v>0</v>
      </c>
      <c r="BY974">
        <v>2</v>
      </c>
      <c r="BZ974" t="s">
        <v>106</v>
      </c>
      <c r="CA974">
        <v>2</v>
      </c>
      <c r="CB974" s="12">
        <v>1.0729166666666667</v>
      </c>
      <c r="CC974" s="13">
        <v>0.26805555555555555</v>
      </c>
      <c r="CD974">
        <v>0</v>
      </c>
      <c r="CE974">
        <v>0</v>
      </c>
      <c r="CG974">
        <v>0</v>
      </c>
      <c r="CH974">
        <v>0</v>
      </c>
      <c r="CI974">
        <v>0</v>
      </c>
      <c r="CJ974">
        <v>1</v>
      </c>
    </row>
    <row r="975" spans="28:89" x14ac:dyDescent="0.3">
      <c r="AB975">
        <v>699</v>
      </c>
      <c r="AC975" t="s">
        <v>1050</v>
      </c>
      <c r="AD975">
        <v>20</v>
      </c>
      <c r="AE975" t="s">
        <v>130</v>
      </c>
      <c r="AF975" t="s">
        <v>126</v>
      </c>
      <c r="AG975">
        <v>24</v>
      </c>
      <c r="AH975">
        <v>1</v>
      </c>
      <c r="AI975">
        <v>2</v>
      </c>
      <c r="AJ975">
        <v>3</v>
      </c>
      <c r="AK975">
        <v>-9</v>
      </c>
      <c r="AL975">
        <v>12</v>
      </c>
      <c r="AM975">
        <v>1</v>
      </c>
      <c r="AN975">
        <v>0</v>
      </c>
      <c r="AO975">
        <v>0</v>
      </c>
      <c r="AP975">
        <v>1</v>
      </c>
      <c r="AQ975">
        <v>0</v>
      </c>
      <c r="AR975">
        <v>2</v>
      </c>
      <c r="AS975">
        <v>0</v>
      </c>
      <c r="AT975">
        <v>22</v>
      </c>
      <c r="AU975" s="11">
        <v>45781</v>
      </c>
      <c r="AV975">
        <v>52</v>
      </c>
      <c r="AW975" s="12">
        <v>14.564583333333333</v>
      </c>
      <c r="AX975" s="13">
        <v>0.6069444444444444</v>
      </c>
      <c r="AY975">
        <v>0</v>
      </c>
      <c r="AZ975">
        <v>0</v>
      </c>
      <c r="BB975">
        <v>25</v>
      </c>
      <c r="BC975">
        <v>1</v>
      </c>
      <c r="BD975">
        <v>5</v>
      </c>
      <c r="BE975">
        <v>23</v>
      </c>
      <c r="BH975" t="s">
        <v>1233</v>
      </c>
      <c r="BI975">
        <v>28</v>
      </c>
      <c r="BJ975" t="s">
        <v>191</v>
      </c>
      <c r="BK975" t="s">
        <v>126</v>
      </c>
      <c r="BL975">
        <v>23</v>
      </c>
      <c r="BM975">
        <v>0</v>
      </c>
      <c r="BN975">
        <v>1</v>
      </c>
      <c r="BO975">
        <v>1</v>
      </c>
      <c r="BP975">
        <v>-1</v>
      </c>
      <c r="BQ975">
        <v>0</v>
      </c>
      <c r="BR975">
        <v>1</v>
      </c>
      <c r="BS975">
        <v>0</v>
      </c>
      <c r="BT975">
        <v>0</v>
      </c>
      <c r="BU975">
        <v>0</v>
      </c>
      <c r="BV975">
        <v>1</v>
      </c>
      <c r="BW975">
        <v>0</v>
      </c>
      <c r="BX975">
        <v>0</v>
      </c>
      <c r="BY975">
        <v>16</v>
      </c>
      <c r="BZ975" t="s">
        <v>132</v>
      </c>
      <c r="CA975">
        <v>45</v>
      </c>
      <c r="CB975" s="12">
        <v>11.722916666666668</v>
      </c>
      <c r="CC975" s="13">
        <v>0.50972222222222219</v>
      </c>
      <c r="CD975">
        <v>0</v>
      </c>
      <c r="CE975">
        <v>0</v>
      </c>
      <c r="CG975">
        <v>35</v>
      </c>
      <c r="CH975">
        <v>33</v>
      </c>
      <c r="CI975">
        <v>2</v>
      </c>
      <c r="CJ975">
        <v>3</v>
      </c>
    </row>
    <row r="976" spans="28:89" x14ac:dyDescent="0.3">
      <c r="AB976">
        <v>700</v>
      </c>
      <c r="AC976" t="s">
        <v>1051</v>
      </c>
      <c r="AD976">
        <v>32</v>
      </c>
      <c r="AE976" t="s">
        <v>134</v>
      </c>
      <c r="AF976" t="s">
        <v>124</v>
      </c>
      <c r="AG976">
        <v>32</v>
      </c>
      <c r="AH976">
        <v>1</v>
      </c>
      <c r="AI976">
        <v>2</v>
      </c>
      <c r="AJ976">
        <v>3</v>
      </c>
      <c r="AK976">
        <v>-8</v>
      </c>
      <c r="AL976">
        <v>4</v>
      </c>
      <c r="AM976">
        <v>1</v>
      </c>
      <c r="AN976">
        <v>0</v>
      </c>
      <c r="AO976">
        <v>0</v>
      </c>
      <c r="AP976">
        <v>0</v>
      </c>
      <c r="AQ976">
        <v>1</v>
      </c>
      <c r="AR976">
        <v>1</v>
      </c>
      <c r="AS976">
        <v>0</v>
      </c>
      <c r="AT976">
        <v>31</v>
      </c>
      <c r="AU976" s="11">
        <v>45691</v>
      </c>
      <c r="AV976">
        <v>46</v>
      </c>
      <c r="AW976" s="12">
        <v>16.333333333333332</v>
      </c>
      <c r="AX976" s="13">
        <v>0.51041666666666663</v>
      </c>
      <c r="AY976">
        <v>2</v>
      </c>
      <c r="AZ976">
        <v>3</v>
      </c>
      <c r="BA976" t="s">
        <v>391</v>
      </c>
      <c r="BB976">
        <v>20</v>
      </c>
      <c r="BC976">
        <v>39</v>
      </c>
      <c r="BD976">
        <v>1</v>
      </c>
      <c r="BE976">
        <v>19</v>
      </c>
      <c r="BH976" t="s">
        <v>1678</v>
      </c>
      <c r="BI976">
        <v>32</v>
      </c>
      <c r="BJ976" t="s">
        <v>120</v>
      </c>
      <c r="BK976" t="s">
        <v>109</v>
      </c>
      <c r="BL976">
        <v>16</v>
      </c>
      <c r="BM976">
        <v>0</v>
      </c>
      <c r="BN976">
        <v>1</v>
      </c>
      <c r="BO976">
        <v>1</v>
      </c>
      <c r="BP976">
        <v>0</v>
      </c>
      <c r="BQ976">
        <v>2</v>
      </c>
      <c r="BR976">
        <v>0</v>
      </c>
      <c r="BS976">
        <v>0</v>
      </c>
      <c r="BT976">
        <v>0</v>
      </c>
      <c r="BU976">
        <v>0</v>
      </c>
      <c r="BV976">
        <v>1</v>
      </c>
      <c r="BW976">
        <v>0</v>
      </c>
      <c r="BX976">
        <v>0</v>
      </c>
      <c r="BY976">
        <v>17</v>
      </c>
      <c r="BZ976" t="s">
        <v>132</v>
      </c>
      <c r="CA976">
        <v>30</v>
      </c>
      <c r="CB976" s="12">
        <v>7.1124999999999998</v>
      </c>
      <c r="CC976" s="13">
        <v>0.44444444444444442</v>
      </c>
      <c r="CD976">
        <v>59</v>
      </c>
      <c r="CE976">
        <v>47</v>
      </c>
      <c r="CF976" t="s">
        <v>199</v>
      </c>
      <c r="CG976">
        <v>8</v>
      </c>
      <c r="CH976">
        <v>22</v>
      </c>
      <c r="CI976">
        <v>5</v>
      </c>
      <c r="CJ976">
        <v>1</v>
      </c>
    </row>
    <row r="977" spans="28:89" x14ac:dyDescent="0.3">
      <c r="AB977">
        <v>701</v>
      </c>
      <c r="AC977" t="s">
        <v>382</v>
      </c>
      <c r="AD977">
        <v>20</v>
      </c>
      <c r="AE977" t="s">
        <v>191</v>
      </c>
      <c r="AF977" t="s">
        <v>126</v>
      </c>
      <c r="AG977">
        <v>24</v>
      </c>
      <c r="AH977">
        <v>1</v>
      </c>
      <c r="AI977">
        <v>2</v>
      </c>
      <c r="AJ977">
        <v>3</v>
      </c>
      <c r="AK977">
        <v>-4</v>
      </c>
      <c r="AL977">
        <v>12</v>
      </c>
      <c r="AM977">
        <v>1</v>
      </c>
      <c r="AN977">
        <v>0</v>
      </c>
      <c r="AO977">
        <v>0</v>
      </c>
      <c r="AP977">
        <v>0</v>
      </c>
      <c r="AQ977">
        <v>2</v>
      </c>
      <c r="AR977">
        <v>0</v>
      </c>
      <c r="AS977">
        <v>0</v>
      </c>
      <c r="AT977">
        <v>19</v>
      </c>
      <c r="AU977" s="11">
        <v>45721</v>
      </c>
      <c r="AV977">
        <v>63</v>
      </c>
      <c r="AW977" s="12">
        <v>12.47013888888889</v>
      </c>
      <c r="AX977" s="13">
        <v>0.51944444444444449</v>
      </c>
      <c r="AY977">
        <v>0</v>
      </c>
      <c r="AZ977">
        <v>0</v>
      </c>
      <c r="BB977">
        <v>14</v>
      </c>
      <c r="BC977">
        <v>36</v>
      </c>
      <c r="BD977">
        <v>1</v>
      </c>
      <c r="BE977">
        <v>22</v>
      </c>
      <c r="BH977" t="s">
        <v>432</v>
      </c>
      <c r="BI977">
        <v>20</v>
      </c>
      <c r="BJ977" t="s">
        <v>317</v>
      </c>
      <c r="BK977" t="s">
        <v>124</v>
      </c>
      <c r="BL977">
        <v>1</v>
      </c>
      <c r="BM977">
        <v>0</v>
      </c>
      <c r="BN977">
        <v>1</v>
      </c>
      <c r="BO977">
        <v>1</v>
      </c>
      <c r="BP977">
        <v>1</v>
      </c>
      <c r="BQ977">
        <v>0</v>
      </c>
      <c r="BR977">
        <v>1</v>
      </c>
      <c r="BS977">
        <v>0</v>
      </c>
      <c r="BT977">
        <v>0</v>
      </c>
      <c r="BU977">
        <v>0</v>
      </c>
      <c r="BV977">
        <v>1</v>
      </c>
      <c r="BW977">
        <v>0</v>
      </c>
      <c r="BX977">
        <v>0</v>
      </c>
      <c r="BY977">
        <v>3</v>
      </c>
      <c r="BZ977" t="s">
        <v>132</v>
      </c>
      <c r="CA977">
        <v>5</v>
      </c>
      <c r="CB977" s="13">
        <v>0.64166666666666672</v>
      </c>
      <c r="CC977" s="13">
        <v>0.64166666666666672</v>
      </c>
      <c r="CD977">
        <v>0</v>
      </c>
      <c r="CE977">
        <v>1</v>
      </c>
      <c r="CF977" t="s">
        <v>132</v>
      </c>
      <c r="CG977">
        <v>0</v>
      </c>
      <c r="CH977">
        <v>0</v>
      </c>
      <c r="CI977">
        <v>0</v>
      </c>
      <c r="CJ977">
        <v>0</v>
      </c>
    </row>
    <row r="978" spans="28:89" x14ac:dyDescent="0.3">
      <c r="AB978">
        <v>702</v>
      </c>
      <c r="AC978" t="s">
        <v>1052</v>
      </c>
      <c r="AD978">
        <v>21</v>
      </c>
      <c r="AE978" t="s">
        <v>134</v>
      </c>
      <c r="AF978" t="s">
        <v>126</v>
      </c>
      <c r="AG978">
        <v>25</v>
      </c>
      <c r="AH978">
        <v>1</v>
      </c>
      <c r="AI978">
        <v>2</v>
      </c>
      <c r="AJ978">
        <v>3</v>
      </c>
      <c r="AK978">
        <v>-5</v>
      </c>
      <c r="AL978">
        <v>6</v>
      </c>
      <c r="AM978">
        <v>1</v>
      </c>
      <c r="AN978">
        <v>0</v>
      </c>
      <c r="AO978">
        <v>0</v>
      </c>
      <c r="AP978">
        <v>0</v>
      </c>
      <c r="AQ978">
        <v>2</v>
      </c>
      <c r="AR978">
        <v>0</v>
      </c>
      <c r="AS978">
        <v>0</v>
      </c>
      <c r="AT978">
        <v>15</v>
      </c>
      <c r="AU978" s="11">
        <v>45844</v>
      </c>
      <c r="AV978">
        <v>51</v>
      </c>
      <c r="AW978" s="12">
        <v>15.432638888888889</v>
      </c>
      <c r="AX978" s="12">
        <v>0.61736111111111114</v>
      </c>
      <c r="AY978">
        <v>0</v>
      </c>
      <c r="AZ978">
        <v>0</v>
      </c>
      <c r="BB978">
        <v>19</v>
      </c>
      <c r="BC978">
        <v>13</v>
      </c>
      <c r="BD978">
        <v>5</v>
      </c>
      <c r="BE978">
        <v>11</v>
      </c>
      <c r="BH978" t="s">
        <v>1679</v>
      </c>
      <c r="BI978">
        <v>26</v>
      </c>
      <c r="BJ978" t="s">
        <v>139</v>
      </c>
      <c r="BK978" t="s">
        <v>109</v>
      </c>
      <c r="BL978">
        <v>7</v>
      </c>
      <c r="BM978">
        <v>1</v>
      </c>
      <c r="BN978">
        <v>0</v>
      </c>
      <c r="BO978">
        <v>1</v>
      </c>
      <c r="BP978">
        <v>4</v>
      </c>
      <c r="BQ978">
        <v>21</v>
      </c>
      <c r="BR978">
        <v>0</v>
      </c>
      <c r="BS978">
        <v>0</v>
      </c>
      <c r="BT978">
        <v>0</v>
      </c>
      <c r="BU978">
        <v>0</v>
      </c>
      <c r="BV978">
        <v>0</v>
      </c>
      <c r="BW978">
        <v>0</v>
      </c>
      <c r="BX978">
        <v>0</v>
      </c>
      <c r="BY978">
        <v>7</v>
      </c>
      <c r="BZ978" s="11">
        <v>45730</v>
      </c>
      <c r="CA978">
        <v>10</v>
      </c>
      <c r="CB978" s="12">
        <v>3.3965277777777776</v>
      </c>
      <c r="CC978" s="13">
        <v>0.48541666666666666</v>
      </c>
      <c r="CD978">
        <v>24</v>
      </c>
      <c r="CE978">
        <v>29</v>
      </c>
      <c r="CF978" t="s">
        <v>285</v>
      </c>
      <c r="CG978">
        <v>7</v>
      </c>
      <c r="CH978">
        <v>5</v>
      </c>
      <c r="CI978">
        <v>3</v>
      </c>
      <c r="CJ978">
        <v>6</v>
      </c>
    </row>
    <row r="979" spans="28:89" x14ac:dyDescent="0.3">
      <c r="AB979">
        <v>703</v>
      </c>
      <c r="AC979" t="s">
        <v>1053</v>
      </c>
      <c r="AD979">
        <v>29</v>
      </c>
      <c r="AE979" t="s">
        <v>310</v>
      </c>
      <c r="AF979" t="s">
        <v>4</v>
      </c>
      <c r="AG979">
        <v>59</v>
      </c>
      <c r="AH979">
        <v>1</v>
      </c>
      <c r="AI979">
        <v>2</v>
      </c>
      <c r="AJ979">
        <v>3</v>
      </c>
      <c r="AK979">
        <v>0</v>
      </c>
      <c r="AL979">
        <v>2</v>
      </c>
      <c r="AM979">
        <v>1</v>
      </c>
      <c r="AN979">
        <v>0</v>
      </c>
      <c r="AO979">
        <v>0</v>
      </c>
      <c r="AP979">
        <v>0</v>
      </c>
      <c r="AQ979">
        <v>2</v>
      </c>
      <c r="AR979">
        <v>0</v>
      </c>
      <c r="AS979">
        <v>0</v>
      </c>
      <c r="AT979">
        <v>0</v>
      </c>
      <c r="AV979">
        <v>0</v>
      </c>
      <c r="AW979" s="12">
        <v>140.88819444444445</v>
      </c>
      <c r="AX979" s="13">
        <v>2.3881944444444447</v>
      </c>
      <c r="AY979">
        <v>0</v>
      </c>
      <c r="AZ979">
        <v>0</v>
      </c>
      <c r="BB979">
        <v>0</v>
      </c>
      <c r="BC979">
        <v>0</v>
      </c>
      <c r="BD979">
        <v>0</v>
      </c>
      <c r="BE979">
        <v>5</v>
      </c>
      <c r="BH979" t="s">
        <v>1236</v>
      </c>
      <c r="BI979">
        <v>24</v>
      </c>
      <c r="BJ979" t="s">
        <v>186</v>
      </c>
      <c r="BK979" t="s">
        <v>126</v>
      </c>
      <c r="BL979">
        <v>9</v>
      </c>
      <c r="BM979">
        <v>1</v>
      </c>
      <c r="BN979">
        <v>0</v>
      </c>
      <c r="BO979">
        <v>1</v>
      </c>
      <c r="BP979">
        <v>-2</v>
      </c>
      <c r="BQ979">
        <v>4</v>
      </c>
      <c r="BR979">
        <v>0</v>
      </c>
      <c r="BS979">
        <v>0</v>
      </c>
      <c r="BT979">
        <v>0</v>
      </c>
      <c r="BU979">
        <v>0</v>
      </c>
      <c r="BV979">
        <v>0</v>
      </c>
      <c r="BW979">
        <v>0</v>
      </c>
      <c r="BX979">
        <v>0</v>
      </c>
      <c r="BY979">
        <v>6</v>
      </c>
      <c r="BZ979" s="11">
        <v>45854</v>
      </c>
      <c r="CA979">
        <v>15</v>
      </c>
      <c r="CB979" s="12">
        <v>5.3062499999999995</v>
      </c>
      <c r="CC979" s="13">
        <v>0.58958333333333335</v>
      </c>
      <c r="CD979">
        <v>0</v>
      </c>
      <c r="CE979">
        <v>0</v>
      </c>
      <c r="CG979">
        <v>9</v>
      </c>
      <c r="CH979">
        <v>18</v>
      </c>
      <c r="CI979">
        <v>2</v>
      </c>
      <c r="CJ979">
        <v>6</v>
      </c>
    </row>
    <row r="980" spans="28:89" x14ac:dyDescent="0.3">
      <c r="AB980">
        <v>704</v>
      </c>
      <c r="AC980" t="s">
        <v>1054</v>
      </c>
      <c r="AD980">
        <v>25</v>
      </c>
      <c r="AE980" t="s">
        <v>201</v>
      </c>
      <c r="AF980" t="s">
        <v>126</v>
      </c>
      <c r="AG980">
        <v>23</v>
      </c>
      <c r="AH980">
        <v>0</v>
      </c>
      <c r="AI980">
        <v>3</v>
      </c>
      <c r="AJ980">
        <v>3</v>
      </c>
      <c r="AK980">
        <v>-7</v>
      </c>
      <c r="AL980">
        <v>4</v>
      </c>
      <c r="AM980">
        <v>0</v>
      </c>
      <c r="AN980">
        <v>0</v>
      </c>
      <c r="AO980">
        <v>0</v>
      </c>
      <c r="AP980">
        <v>0</v>
      </c>
      <c r="AQ980">
        <v>3</v>
      </c>
      <c r="AR980">
        <v>0</v>
      </c>
      <c r="AS980">
        <v>0</v>
      </c>
      <c r="AT980">
        <v>15</v>
      </c>
      <c r="AU980" s="11" t="s">
        <v>132</v>
      </c>
      <c r="AV980">
        <v>43</v>
      </c>
      <c r="AW980" s="12">
        <v>15.502083333333333</v>
      </c>
      <c r="AX980" s="13">
        <v>0.6743055555555556</v>
      </c>
      <c r="AY980">
        <v>0</v>
      </c>
      <c r="AZ980">
        <v>0</v>
      </c>
      <c r="BB980">
        <v>24</v>
      </c>
      <c r="BC980">
        <v>8</v>
      </c>
      <c r="BD980">
        <v>5</v>
      </c>
      <c r="BE980">
        <v>20</v>
      </c>
      <c r="BH980" t="s">
        <v>1239</v>
      </c>
      <c r="BI980">
        <v>32</v>
      </c>
      <c r="BJ980" t="s">
        <v>284</v>
      </c>
      <c r="BK980" t="s">
        <v>4</v>
      </c>
      <c r="BL980">
        <v>36</v>
      </c>
      <c r="BM980">
        <v>0</v>
      </c>
      <c r="BN980">
        <v>1</v>
      </c>
      <c r="BO980">
        <v>1</v>
      </c>
      <c r="BP980">
        <v>1</v>
      </c>
      <c r="BQ980">
        <v>0</v>
      </c>
      <c r="BR980">
        <v>0</v>
      </c>
      <c r="BS980">
        <v>0</v>
      </c>
      <c r="BT980">
        <v>0</v>
      </c>
      <c r="BU980">
        <v>0</v>
      </c>
      <c r="BV980">
        <v>0</v>
      </c>
      <c r="BW980">
        <v>0</v>
      </c>
      <c r="BX980">
        <v>1</v>
      </c>
      <c r="BY980">
        <v>0</v>
      </c>
      <c r="CA980">
        <v>0</v>
      </c>
      <c r="CB980" s="12">
        <v>83.191666666666663</v>
      </c>
      <c r="CC980" s="12">
        <v>2.3111111111111113</v>
      </c>
      <c r="CD980">
        <v>0</v>
      </c>
      <c r="CE980">
        <v>0</v>
      </c>
      <c r="CG980">
        <v>0</v>
      </c>
      <c r="CH980">
        <v>0</v>
      </c>
      <c r="CI980">
        <v>0</v>
      </c>
      <c r="CJ980">
        <v>5</v>
      </c>
    </row>
    <row r="981" spans="28:89" x14ac:dyDescent="0.3">
      <c r="AB981">
        <v>705</v>
      </c>
      <c r="AC981" t="s">
        <v>1055</v>
      </c>
      <c r="AD981">
        <v>27</v>
      </c>
      <c r="AE981" t="s">
        <v>284</v>
      </c>
      <c r="AF981" t="s">
        <v>109</v>
      </c>
      <c r="AG981">
        <v>28</v>
      </c>
      <c r="AH981">
        <v>1</v>
      </c>
      <c r="AI981">
        <v>2</v>
      </c>
      <c r="AJ981">
        <v>3</v>
      </c>
      <c r="AK981">
        <v>-8</v>
      </c>
      <c r="AL981">
        <v>6</v>
      </c>
      <c r="AM981">
        <v>1</v>
      </c>
      <c r="AN981">
        <v>0</v>
      </c>
      <c r="AO981">
        <v>0</v>
      </c>
      <c r="AP981">
        <v>0</v>
      </c>
      <c r="AQ981">
        <v>2</v>
      </c>
      <c r="AR981">
        <v>0</v>
      </c>
      <c r="AS981">
        <v>0</v>
      </c>
      <c r="AT981">
        <v>19</v>
      </c>
      <c r="AU981" s="11">
        <v>45721</v>
      </c>
      <c r="AV981">
        <v>37</v>
      </c>
      <c r="AW981" s="12">
        <v>10.763194444444444</v>
      </c>
      <c r="AX981" s="13">
        <v>0.38472222222222219</v>
      </c>
      <c r="AY981">
        <v>104</v>
      </c>
      <c r="AZ981">
        <v>90</v>
      </c>
      <c r="BA981" t="s">
        <v>179</v>
      </c>
      <c r="BB981">
        <v>4</v>
      </c>
      <c r="BC981">
        <v>25</v>
      </c>
      <c r="BD981">
        <v>1</v>
      </c>
      <c r="BE981">
        <v>8</v>
      </c>
      <c r="BH981" t="s">
        <v>1680</v>
      </c>
      <c r="BI981">
        <v>23</v>
      </c>
      <c r="BJ981" t="s">
        <v>134</v>
      </c>
      <c r="BK981" t="s">
        <v>109</v>
      </c>
      <c r="BL981">
        <v>13</v>
      </c>
      <c r="BM981">
        <v>1</v>
      </c>
      <c r="BN981">
        <v>0</v>
      </c>
      <c r="BO981">
        <v>1</v>
      </c>
      <c r="BP981">
        <v>-3</v>
      </c>
      <c r="BQ981">
        <v>0</v>
      </c>
      <c r="BR981">
        <v>1</v>
      </c>
      <c r="BS981">
        <v>0</v>
      </c>
      <c r="BT981">
        <v>0</v>
      </c>
      <c r="BU981">
        <v>0</v>
      </c>
      <c r="BV981">
        <v>0</v>
      </c>
      <c r="BW981">
        <v>0</v>
      </c>
      <c r="BX981">
        <v>0</v>
      </c>
      <c r="BY981">
        <v>9</v>
      </c>
      <c r="BZ981" s="11">
        <v>45668</v>
      </c>
      <c r="CA981">
        <v>14</v>
      </c>
      <c r="CB981" s="12">
        <v>4.697916666666667</v>
      </c>
      <c r="CC981" s="13">
        <v>0.3611111111111111</v>
      </c>
      <c r="CD981">
        <v>4</v>
      </c>
      <c r="CE981">
        <v>8</v>
      </c>
      <c r="CF981" t="s">
        <v>156</v>
      </c>
      <c r="CG981">
        <v>5</v>
      </c>
      <c r="CH981">
        <v>35</v>
      </c>
      <c r="CI981">
        <v>3</v>
      </c>
      <c r="CJ981">
        <v>3</v>
      </c>
    </row>
    <row r="982" spans="28:89" x14ac:dyDescent="0.3">
      <c r="AB982">
        <v>706</v>
      </c>
      <c r="AC982" t="s">
        <v>1056</v>
      </c>
      <c r="AD982">
        <v>25</v>
      </c>
      <c r="AE982" t="s">
        <v>236</v>
      </c>
      <c r="AF982" t="s">
        <v>109</v>
      </c>
      <c r="AG982">
        <v>23</v>
      </c>
      <c r="AH982">
        <v>1</v>
      </c>
      <c r="AI982">
        <v>2</v>
      </c>
      <c r="AJ982">
        <v>3</v>
      </c>
      <c r="AK982">
        <v>-4</v>
      </c>
      <c r="AL982">
        <v>7</v>
      </c>
      <c r="AM982">
        <v>1</v>
      </c>
      <c r="AN982">
        <v>0</v>
      </c>
      <c r="AO982">
        <v>0</v>
      </c>
      <c r="AP982">
        <v>0</v>
      </c>
      <c r="AQ982">
        <v>2</v>
      </c>
      <c r="AR982">
        <v>0</v>
      </c>
      <c r="AS982">
        <v>0</v>
      </c>
      <c r="AT982">
        <v>19</v>
      </c>
      <c r="AU982" s="11">
        <v>45721</v>
      </c>
      <c r="AV982">
        <v>32</v>
      </c>
      <c r="AW982" s="12">
        <v>9.4013888888888886</v>
      </c>
      <c r="AX982" s="13">
        <v>0.40902777777777777</v>
      </c>
      <c r="AY982">
        <v>15</v>
      </c>
      <c r="AZ982">
        <v>23</v>
      </c>
      <c r="BA982" t="s">
        <v>1057</v>
      </c>
      <c r="BB982">
        <v>10</v>
      </c>
      <c r="BC982">
        <v>37</v>
      </c>
      <c r="BD982">
        <v>1</v>
      </c>
      <c r="BE982">
        <v>4</v>
      </c>
      <c r="BH982" t="s">
        <v>1069</v>
      </c>
      <c r="BI982">
        <v>25</v>
      </c>
      <c r="BJ982" t="s">
        <v>215</v>
      </c>
      <c r="BK982" t="s">
        <v>4</v>
      </c>
      <c r="BL982">
        <v>45</v>
      </c>
      <c r="BM982">
        <v>0</v>
      </c>
      <c r="BN982">
        <v>1</v>
      </c>
      <c r="BO982">
        <v>1</v>
      </c>
      <c r="BP982">
        <v>0</v>
      </c>
      <c r="BQ982">
        <v>0</v>
      </c>
      <c r="BR982">
        <v>1</v>
      </c>
      <c r="BS982">
        <v>0</v>
      </c>
      <c r="BT982">
        <v>0</v>
      </c>
      <c r="BU982">
        <v>0</v>
      </c>
      <c r="BV982">
        <v>1</v>
      </c>
      <c r="BW982">
        <v>0</v>
      </c>
      <c r="BX982">
        <v>0</v>
      </c>
      <c r="BY982">
        <v>0</v>
      </c>
      <c r="CA982">
        <v>0</v>
      </c>
      <c r="CB982" s="12">
        <v>105.27291666666667</v>
      </c>
      <c r="CC982" s="12">
        <v>2.3395833333333331</v>
      </c>
      <c r="CD982">
        <v>0</v>
      </c>
      <c r="CE982">
        <v>0</v>
      </c>
      <c r="CG982">
        <v>0</v>
      </c>
      <c r="CH982">
        <v>0</v>
      </c>
      <c r="CI982">
        <v>0</v>
      </c>
      <c r="CJ982">
        <v>11</v>
      </c>
    </row>
    <row r="983" spans="28:89" x14ac:dyDescent="0.3">
      <c r="AB983">
        <v>707</v>
      </c>
      <c r="AC983" t="s">
        <v>1058</v>
      </c>
      <c r="AD983">
        <v>37</v>
      </c>
      <c r="AE983" t="s">
        <v>246</v>
      </c>
      <c r="AF983" t="s">
        <v>126</v>
      </c>
      <c r="AG983">
        <v>22</v>
      </c>
      <c r="AH983">
        <v>1</v>
      </c>
      <c r="AI983">
        <v>2</v>
      </c>
      <c r="AJ983">
        <v>3</v>
      </c>
      <c r="AK983">
        <v>-7</v>
      </c>
      <c r="AL983">
        <v>0</v>
      </c>
      <c r="AM983">
        <v>1</v>
      </c>
      <c r="AN983">
        <v>0</v>
      </c>
      <c r="AO983">
        <v>0</v>
      </c>
      <c r="AP983">
        <v>0</v>
      </c>
      <c r="AQ983">
        <v>1</v>
      </c>
      <c r="AR983">
        <v>0</v>
      </c>
      <c r="AS983">
        <v>1</v>
      </c>
      <c r="AT983">
        <v>14</v>
      </c>
      <c r="AU983" s="11">
        <v>45664</v>
      </c>
      <c r="AV983">
        <v>43</v>
      </c>
      <c r="AW983" s="12">
        <v>13.661805555555555</v>
      </c>
      <c r="AX983" s="12">
        <v>0.62083333333333335</v>
      </c>
      <c r="AY983">
        <v>0</v>
      </c>
      <c r="AZ983">
        <v>0</v>
      </c>
      <c r="BB983">
        <v>37</v>
      </c>
      <c r="BC983">
        <v>4</v>
      </c>
      <c r="BD983">
        <v>3</v>
      </c>
      <c r="BE983">
        <v>22</v>
      </c>
      <c r="BJ983" t="s">
        <v>71</v>
      </c>
      <c r="BK983" t="s">
        <v>72</v>
      </c>
      <c r="BL983" t="s">
        <v>73</v>
      </c>
      <c r="BM983" t="s">
        <v>74</v>
      </c>
      <c r="BN983" t="s">
        <v>75</v>
      </c>
      <c r="BO983">
        <v>1</v>
      </c>
      <c r="BP983">
        <v>0</v>
      </c>
      <c r="BQ983">
        <v>4</v>
      </c>
      <c r="BR983">
        <v>0</v>
      </c>
      <c r="BS983">
        <v>0</v>
      </c>
    </row>
    <row r="984" spans="28:89" x14ac:dyDescent="0.3">
      <c r="AB984">
        <v>708</v>
      </c>
      <c r="AC984" t="s">
        <v>1059</v>
      </c>
      <c r="AD984">
        <v>23</v>
      </c>
      <c r="AE984" t="s">
        <v>265</v>
      </c>
      <c r="AF984" t="s">
        <v>4</v>
      </c>
      <c r="AG984">
        <v>49</v>
      </c>
      <c r="AH984">
        <v>0</v>
      </c>
      <c r="AI984">
        <v>3</v>
      </c>
      <c r="AJ984">
        <v>3</v>
      </c>
      <c r="AK984">
        <v>0</v>
      </c>
      <c r="AL984">
        <v>2</v>
      </c>
      <c r="AM984">
        <v>0</v>
      </c>
      <c r="AN984">
        <v>0</v>
      </c>
      <c r="AO984">
        <v>0</v>
      </c>
      <c r="AP984">
        <v>0</v>
      </c>
      <c r="AQ984">
        <v>2</v>
      </c>
      <c r="AR984">
        <v>1</v>
      </c>
      <c r="AS984">
        <v>0</v>
      </c>
      <c r="AT984">
        <v>0</v>
      </c>
      <c r="AU984" s="11"/>
      <c r="AV984">
        <v>0</v>
      </c>
      <c r="AW984" s="12">
        <v>122.34097222222222</v>
      </c>
      <c r="AX984" s="13">
        <v>2.4965277777777777</v>
      </c>
      <c r="AY984">
        <v>0</v>
      </c>
      <c r="AZ984">
        <v>0</v>
      </c>
      <c r="BA984" s="11"/>
      <c r="BB984">
        <v>0</v>
      </c>
      <c r="BC984">
        <v>0</v>
      </c>
      <c r="BD984">
        <v>0</v>
      </c>
      <c r="BE984">
        <v>18</v>
      </c>
      <c r="BH984" t="s">
        <v>77</v>
      </c>
      <c r="BI984" t="s">
        <v>78</v>
      </c>
      <c r="BJ984" t="s">
        <v>79</v>
      </c>
      <c r="BK984" t="s">
        <v>80</v>
      </c>
      <c r="BL984" t="s">
        <v>3</v>
      </c>
      <c r="BM984" t="s">
        <v>4</v>
      </c>
      <c r="BN984" t="s">
        <v>5</v>
      </c>
      <c r="BO984">
        <v>1</v>
      </c>
      <c r="BP984">
        <v>-2</v>
      </c>
      <c r="BQ984">
        <v>5</v>
      </c>
      <c r="BR984">
        <v>1</v>
      </c>
      <c r="BS984">
        <v>0</v>
      </c>
      <c r="BT984" t="s">
        <v>85</v>
      </c>
      <c r="BU984" t="s">
        <v>86</v>
      </c>
      <c r="BV984" t="s">
        <v>87</v>
      </c>
      <c r="BW984" t="s">
        <v>88</v>
      </c>
      <c r="BX984" t="s">
        <v>89</v>
      </c>
      <c r="BY984" t="s">
        <v>90</v>
      </c>
      <c r="BZ984" t="s">
        <v>91</v>
      </c>
      <c r="CA984" t="s">
        <v>92</v>
      </c>
      <c r="CB984" t="s">
        <v>93</v>
      </c>
      <c r="CC984" t="s">
        <v>94</v>
      </c>
      <c r="CD984" t="s">
        <v>95</v>
      </c>
      <c r="CE984" t="s">
        <v>96</v>
      </c>
      <c r="CF984" t="s">
        <v>97</v>
      </c>
      <c r="CG984" t="s">
        <v>98</v>
      </c>
      <c r="CH984" t="s">
        <v>99</v>
      </c>
      <c r="CI984" t="s">
        <v>100</v>
      </c>
      <c r="CJ984" t="s">
        <v>101</v>
      </c>
      <c r="CK984" t="s">
        <v>102</v>
      </c>
    </row>
    <row r="985" spans="28:89" x14ac:dyDescent="0.3">
      <c r="AB985">
        <v>709</v>
      </c>
      <c r="AC985" t="s">
        <v>1102</v>
      </c>
      <c r="AD985">
        <v>26</v>
      </c>
      <c r="AE985" t="s">
        <v>155</v>
      </c>
      <c r="AF985" t="s">
        <v>105</v>
      </c>
      <c r="AG985">
        <v>9</v>
      </c>
      <c r="AH985">
        <v>2</v>
      </c>
      <c r="AI985">
        <v>1</v>
      </c>
      <c r="AJ985">
        <v>3</v>
      </c>
      <c r="AK985">
        <v>1</v>
      </c>
      <c r="AL985">
        <v>2</v>
      </c>
      <c r="AM985">
        <v>1</v>
      </c>
      <c r="AN985">
        <v>1</v>
      </c>
      <c r="AO985">
        <v>0</v>
      </c>
      <c r="AP985">
        <v>0</v>
      </c>
      <c r="AQ985">
        <v>0</v>
      </c>
      <c r="AR985">
        <v>1</v>
      </c>
      <c r="AS985">
        <v>0</v>
      </c>
      <c r="AT985">
        <v>9</v>
      </c>
      <c r="AU985" s="11">
        <v>45710</v>
      </c>
      <c r="AV985">
        <v>20</v>
      </c>
      <c r="AW985" s="12">
        <v>4.4597222222222221</v>
      </c>
      <c r="AX985" s="13">
        <v>0.49583333333333335</v>
      </c>
      <c r="AY985">
        <v>2</v>
      </c>
      <c r="AZ985">
        <v>0</v>
      </c>
      <c r="BA985" s="11" t="s">
        <v>545</v>
      </c>
      <c r="BB985">
        <v>4</v>
      </c>
      <c r="BC985">
        <v>7</v>
      </c>
      <c r="BD985">
        <v>1</v>
      </c>
      <c r="BE985">
        <v>5</v>
      </c>
      <c r="BH985" t="s">
        <v>1681</v>
      </c>
      <c r="BI985">
        <v>25</v>
      </c>
      <c r="BJ985" t="s">
        <v>178</v>
      </c>
      <c r="BK985" t="s">
        <v>126</v>
      </c>
      <c r="BL985">
        <v>6</v>
      </c>
      <c r="BM985">
        <v>0</v>
      </c>
      <c r="BN985">
        <v>1</v>
      </c>
      <c r="BO985">
        <v>1</v>
      </c>
      <c r="BP985">
        <v>0</v>
      </c>
      <c r="BQ985">
        <v>0</v>
      </c>
      <c r="BR985">
        <v>0</v>
      </c>
      <c r="BS985">
        <v>0</v>
      </c>
      <c r="BT985">
        <v>0</v>
      </c>
      <c r="BU985">
        <v>0</v>
      </c>
      <c r="BV985">
        <v>1</v>
      </c>
      <c r="BW985">
        <v>0</v>
      </c>
      <c r="BX985">
        <v>0</v>
      </c>
      <c r="BY985">
        <v>5</v>
      </c>
      <c r="BZ985" t="s">
        <v>132</v>
      </c>
      <c r="CA985">
        <v>14</v>
      </c>
      <c r="CB985" s="12">
        <v>2.6576388888888887</v>
      </c>
      <c r="CC985" s="13">
        <v>0.44305555555555554</v>
      </c>
      <c r="CD985">
        <v>0</v>
      </c>
      <c r="CE985">
        <v>0</v>
      </c>
      <c r="CG985">
        <v>5</v>
      </c>
      <c r="CH985">
        <v>11</v>
      </c>
      <c r="CI985">
        <v>1</v>
      </c>
      <c r="CJ985">
        <v>2</v>
      </c>
    </row>
    <row r="986" spans="28:89" x14ac:dyDescent="0.3">
      <c r="AB986">
        <v>710</v>
      </c>
      <c r="AC986" t="s">
        <v>1060</v>
      </c>
      <c r="AD986">
        <v>27</v>
      </c>
      <c r="AE986" t="s">
        <v>160</v>
      </c>
      <c r="AF986" t="s">
        <v>198</v>
      </c>
      <c r="AG986">
        <v>24</v>
      </c>
      <c r="AH986">
        <v>2</v>
      </c>
      <c r="AI986">
        <v>1</v>
      </c>
      <c r="AJ986">
        <v>3</v>
      </c>
      <c r="AK986">
        <v>-11</v>
      </c>
      <c r="AL986">
        <v>0</v>
      </c>
      <c r="AM986">
        <v>2</v>
      </c>
      <c r="AN986">
        <v>0</v>
      </c>
      <c r="AO986">
        <v>0</v>
      </c>
      <c r="AP986">
        <v>0</v>
      </c>
      <c r="AQ986">
        <v>1</v>
      </c>
      <c r="AR986">
        <v>0</v>
      </c>
      <c r="AS986">
        <v>0</v>
      </c>
      <c r="AT986">
        <v>15</v>
      </c>
      <c r="AU986" s="11">
        <v>45729</v>
      </c>
      <c r="AV986">
        <v>33</v>
      </c>
      <c r="AW986" s="12">
        <v>8.8034722222222221</v>
      </c>
      <c r="AX986" s="13">
        <v>0.3666666666666667</v>
      </c>
      <c r="AY986">
        <v>1</v>
      </c>
      <c r="AZ986">
        <v>8</v>
      </c>
      <c r="BA986" s="11">
        <v>45668</v>
      </c>
      <c r="BB986">
        <v>15</v>
      </c>
      <c r="BC986">
        <v>49</v>
      </c>
      <c r="BD986">
        <v>0</v>
      </c>
      <c r="BE986">
        <v>12</v>
      </c>
      <c r="BH986" t="s">
        <v>1682</v>
      </c>
      <c r="BI986">
        <v>25</v>
      </c>
      <c r="BJ986" t="s">
        <v>186</v>
      </c>
      <c r="BK986" t="s">
        <v>4</v>
      </c>
      <c r="BL986">
        <v>26</v>
      </c>
      <c r="BM986">
        <v>0</v>
      </c>
      <c r="BN986">
        <v>1</v>
      </c>
      <c r="BT986">
        <v>0</v>
      </c>
      <c r="BU986">
        <v>0</v>
      </c>
      <c r="BV986">
        <v>1</v>
      </c>
      <c r="BW986">
        <v>0</v>
      </c>
      <c r="BX986">
        <v>0</v>
      </c>
      <c r="BY986">
        <v>0</v>
      </c>
      <c r="CA986">
        <v>0</v>
      </c>
      <c r="CB986" s="12">
        <v>60.632638888888891</v>
      </c>
      <c r="CC986" s="12">
        <v>2.3319444444444444</v>
      </c>
      <c r="CD986">
        <v>0</v>
      </c>
      <c r="CE986">
        <v>0</v>
      </c>
      <c r="CG986">
        <v>0</v>
      </c>
      <c r="CH986">
        <v>0</v>
      </c>
      <c r="CI986">
        <v>0</v>
      </c>
      <c r="CJ986">
        <v>20</v>
      </c>
    </row>
    <row r="987" spans="28:89" x14ac:dyDescent="0.3">
      <c r="AB987">
        <v>710</v>
      </c>
      <c r="AC987" t="s">
        <v>1060</v>
      </c>
      <c r="AD987">
        <v>27</v>
      </c>
      <c r="AE987" t="s">
        <v>265</v>
      </c>
      <c r="AF987" t="s">
        <v>198</v>
      </c>
      <c r="AG987">
        <v>16</v>
      </c>
      <c r="AH987">
        <v>0</v>
      </c>
      <c r="AI987">
        <v>1</v>
      </c>
      <c r="AJ987">
        <v>1</v>
      </c>
      <c r="AK987">
        <v>-6</v>
      </c>
      <c r="AL987">
        <v>0</v>
      </c>
      <c r="AM987">
        <v>0</v>
      </c>
      <c r="AN987">
        <v>0</v>
      </c>
      <c r="AO987">
        <v>0</v>
      </c>
      <c r="AP987">
        <v>0</v>
      </c>
      <c r="AQ987">
        <v>1</v>
      </c>
      <c r="AR987">
        <v>0</v>
      </c>
      <c r="AS987">
        <v>0</v>
      </c>
      <c r="AT987">
        <v>9</v>
      </c>
      <c r="AU987" s="11" t="s">
        <v>132</v>
      </c>
      <c r="AV987">
        <v>22</v>
      </c>
      <c r="AW987" s="12">
        <v>5.8673611111111112</v>
      </c>
      <c r="AX987" s="13">
        <v>0.3666666666666667</v>
      </c>
      <c r="AY987">
        <v>1</v>
      </c>
      <c r="AZ987">
        <v>7</v>
      </c>
      <c r="BA987" s="11">
        <v>45789</v>
      </c>
      <c r="BB987">
        <v>12</v>
      </c>
      <c r="BC987">
        <v>28</v>
      </c>
      <c r="BD987">
        <v>0</v>
      </c>
      <c r="BE987">
        <v>6</v>
      </c>
      <c r="BH987" t="s">
        <v>1247</v>
      </c>
      <c r="BI987">
        <v>27</v>
      </c>
      <c r="BJ987" t="s">
        <v>120</v>
      </c>
      <c r="BK987" t="s">
        <v>4</v>
      </c>
      <c r="BL987">
        <v>35</v>
      </c>
      <c r="BM987">
        <v>0</v>
      </c>
      <c r="BN987">
        <v>1</v>
      </c>
      <c r="BO987" t="s">
        <v>81</v>
      </c>
      <c r="BP987" t="s">
        <v>7</v>
      </c>
      <c r="BQ987" t="s">
        <v>82</v>
      </c>
      <c r="BR987" t="s">
        <v>83</v>
      </c>
      <c r="BS987" t="s">
        <v>84</v>
      </c>
      <c r="BT987">
        <v>0</v>
      </c>
      <c r="BU987">
        <v>0</v>
      </c>
      <c r="BV987">
        <v>1</v>
      </c>
      <c r="BW987">
        <v>0</v>
      </c>
      <c r="BX987">
        <v>0</v>
      </c>
      <c r="BY987">
        <v>0</v>
      </c>
      <c r="CA987">
        <v>0</v>
      </c>
      <c r="CB987" s="12">
        <v>82.03402777777778</v>
      </c>
      <c r="CC987" s="12">
        <v>2.34375</v>
      </c>
      <c r="CD987">
        <v>0</v>
      </c>
      <c r="CE987">
        <v>0</v>
      </c>
      <c r="CG987">
        <v>0</v>
      </c>
      <c r="CH987">
        <v>0</v>
      </c>
      <c r="CI987">
        <v>1</v>
      </c>
      <c r="CJ987">
        <v>7</v>
      </c>
    </row>
    <row r="988" spans="28:89" x14ac:dyDescent="0.3">
      <c r="AB988">
        <v>710</v>
      </c>
      <c r="AC988" t="s">
        <v>1060</v>
      </c>
      <c r="AD988">
        <v>27</v>
      </c>
      <c r="AE988" t="s">
        <v>246</v>
      </c>
      <c r="AF988" t="s">
        <v>198</v>
      </c>
      <c r="AG988">
        <v>8</v>
      </c>
      <c r="AH988">
        <v>2</v>
      </c>
      <c r="AI988">
        <v>0</v>
      </c>
      <c r="AJ988">
        <v>2</v>
      </c>
      <c r="AK988">
        <v>-5</v>
      </c>
      <c r="AL988">
        <v>0</v>
      </c>
      <c r="AM988">
        <v>2</v>
      </c>
      <c r="AN988">
        <v>0</v>
      </c>
      <c r="AO988">
        <v>0</v>
      </c>
      <c r="AP988">
        <v>0</v>
      </c>
      <c r="AQ988">
        <v>0</v>
      </c>
      <c r="AR988">
        <v>0</v>
      </c>
      <c r="AS988">
        <v>0</v>
      </c>
      <c r="AT988">
        <v>6</v>
      </c>
      <c r="AU988" t="s">
        <v>156</v>
      </c>
      <c r="AV988">
        <v>11</v>
      </c>
      <c r="AW988" s="12">
        <v>2.9361111111111113</v>
      </c>
      <c r="AX988" s="13">
        <v>0.36736111111111108</v>
      </c>
      <c r="AY988">
        <v>0</v>
      </c>
      <c r="AZ988">
        <v>1</v>
      </c>
      <c r="BA988" t="s">
        <v>132</v>
      </c>
      <c r="BB988">
        <v>3</v>
      </c>
      <c r="BC988">
        <v>21</v>
      </c>
      <c r="BD988">
        <v>0</v>
      </c>
      <c r="BE988">
        <v>6</v>
      </c>
      <c r="BH988" t="s">
        <v>1140</v>
      </c>
      <c r="BI988">
        <v>23</v>
      </c>
      <c r="BJ988" t="s">
        <v>181</v>
      </c>
      <c r="BK988" t="s">
        <v>4</v>
      </c>
      <c r="BL988">
        <v>30</v>
      </c>
      <c r="BM988">
        <v>0</v>
      </c>
      <c r="BN988">
        <v>1</v>
      </c>
      <c r="BO988">
        <v>1</v>
      </c>
      <c r="BP988">
        <v>-2</v>
      </c>
      <c r="BQ988">
        <v>2</v>
      </c>
      <c r="BR988">
        <v>0</v>
      </c>
      <c r="BS988">
        <v>0</v>
      </c>
      <c r="BT988">
        <v>0</v>
      </c>
      <c r="BU988">
        <v>0</v>
      </c>
      <c r="BV988">
        <v>1</v>
      </c>
      <c r="BW988">
        <v>0</v>
      </c>
      <c r="BX988">
        <v>0</v>
      </c>
      <c r="BY988">
        <v>1</v>
      </c>
      <c r="BZ988" t="s">
        <v>132</v>
      </c>
      <c r="CA988">
        <v>1</v>
      </c>
      <c r="CB988" s="12">
        <v>67.860416666666666</v>
      </c>
      <c r="CC988" s="12">
        <v>2.2618055555555556</v>
      </c>
      <c r="CD988">
        <v>0</v>
      </c>
      <c r="CE988">
        <v>0</v>
      </c>
      <c r="CG988">
        <v>0</v>
      </c>
      <c r="CH988">
        <v>0</v>
      </c>
      <c r="CI988">
        <v>2</v>
      </c>
      <c r="CJ988">
        <v>22</v>
      </c>
      <c r="CK988" t="s">
        <v>1683</v>
      </c>
    </row>
    <row r="989" spans="28:89" x14ac:dyDescent="0.3">
      <c r="AB989">
        <v>711</v>
      </c>
      <c r="AC989" t="s">
        <v>1061</v>
      </c>
      <c r="AD989">
        <v>21</v>
      </c>
      <c r="AE989" t="s">
        <v>160</v>
      </c>
      <c r="AF989" t="s">
        <v>126</v>
      </c>
      <c r="AG989">
        <v>12</v>
      </c>
      <c r="AH989">
        <v>1</v>
      </c>
      <c r="AI989">
        <v>2</v>
      </c>
      <c r="AJ989">
        <v>3</v>
      </c>
      <c r="AK989">
        <v>0</v>
      </c>
      <c r="AL989">
        <v>6</v>
      </c>
      <c r="AM989">
        <v>1</v>
      </c>
      <c r="AN989">
        <v>0</v>
      </c>
      <c r="AO989">
        <v>0</v>
      </c>
      <c r="AP989">
        <v>0</v>
      </c>
      <c r="AQ989">
        <v>2</v>
      </c>
      <c r="AR989">
        <v>0</v>
      </c>
      <c r="AS989">
        <v>0</v>
      </c>
      <c r="AT989">
        <v>9</v>
      </c>
      <c r="AU989" s="11">
        <v>45668</v>
      </c>
      <c r="AV989">
        <v>25</v>
      </c>
      <c r="AW989" s="12">
        <v>6.0590277777777777</v>
      </c>
      <c r="AX989" s="13">
        <v>0.50486111111111109</v>
      </c>
      <c r="AY989">
        <v>0</v>
      </c>
      <c r="AZ989">
        <v>0</v>
      </c>
      <c r="BB989">
        <v>7</v>
      </c>
      <c r="BC989">
        <v>12</v>
      </c>
      <c r="BD989">
        <v>3</v>
      </c>
      <c r="BE989">
        <v>15</v>
      </c>
      <c r="BH989" t="s">
        <v>1250</v>
      </c>
      <c r="BI989">
        <v>21</v>
      </c>
      <c r="BJ989" t="s">
        <v>215</v>
      </c>
      <c r="BK989" t="s">
        <v>126</v>
      </c>
      <c r="BL989">
        <v>12</v>
      </c>
      <c r="BM989">
        <v>0</v>
      </c>
      <c r="BN989">
        <v>1</v>
      </c>
      <c r="BO989">
        <v>1</v>
      </c>
      <c r="BP989">
        <v>0</v>
      </c>
      <c r="BQ989">
        <v>0</v>
      </c>
      <c r="BR989">
        <v>0</v>
      </c>
      <c r="BS989">
        <v>0</v>
      </c>
      <c r="BT989">
        <v>0</v>
      </c>
      <c r="BU989">
        <v>0</v>
      </c>
      <c r="BV989">
        <v>1</v>
      </c>
      <c r="BW989">
        <v>0</v>
      </c>
      <c r="BX989">
        <v>0</v>
      </c>
      <c r="BY989">
        <v>7</v>
      </c>
      <c r="BZ989" t="s">
        <v>132</v>
      </c>
      <c r="CA989">
        <v>21</v>
      </c>
      <c r="CB989" s="12">
        <v>5.7520833333333341</v>
      </c>
      <c r="CC989" s="13">
        <v>0.47916666666666669</v>
      </c>
      <c r="CD989">
        <v>0</v>
      </c>
      <c r="CE989">
        <v>0</v>
      </c>
      <c r="CG989">
        <v>17</v>
      </c>
      <c r="CH989">
        <v>8</v>
      </c>
      <c r="CI989">
        <v>1</v>
      </c>
      <c r="CJ989">
        <v>3</v>
      </c>
    </row>
    <row r="990" spans="28:89" x14ac:dyDescent="0.3">
      <c r="AB990">
        <v>711</v>
      </c>
      <c r="AC990" t="s">
        <v>1061</v>
      </c>
      <c r="AD990">
        <v>21</v>
      </c>
      <c r="AE990" t="s">
        <v>189</v>
      </c>
      <c r="AF990" t="s">
        <v>126</v>
      </c>
      <c r="AG990">
        <v>6</v>
      </c>
      <c r="AH990">
        <v>0</v>
      </c>
      <c r="AI990">
        <v>1</v>
      </c>
      <c r="AJ990">
        <v>1</v>
      </c>
      <c r="AK990">
        <v>-2</v>
      </c>
      <c r="AL990">
        <v>4</v>
      </c>
      <c r="AM990">
        <v>0</v>
      </c>
      <c r="AN990">
        <v>0</v>
      </c>
      <c r="AO990">
        <v>0</v>
      </c>
      <c r="AP990">
        <v>0</v>
      </c>
      <c r="AQ990">
        <v>1</v>
      </c>
      <c r="AR990">
        <v>0</v>
      </c>
      <c r="AS990">
        <v>0</v>
      </c>
      <c r="AT990">
        <v>5</v>
      </c>
      <c r="AU990" t="s">
        <v>132</v>
      </c>
      <c r="AV990">
        <v>13</v>
      </c>
      <c r="AW990" s="12">
        <v>2.7993055555555557</v>
      </c>
      <c r="AX990" s="13">
        <v>0.46666666666666662</v>
      </c>
      <c r="AY990">
        <v>0</v>
      </c>
      <c r="AZ990">
        <v>0</v>
      </c>
      <c r="BB990">
        <v>4</v>
      </c>
      <c r="BC990">
        <v>6</v>
      </c>
      <c r="BD990">
        <v>1</v>
      </c>
      <c r="BE990">
        <v>4</v>
      </c>
      <c r="BH990" t="s">
        <v>1251</v>
      </c>
      <c r="BI990">
        <v>28</v>
      </c>
      <c r="BJ990" t="s">
        <v>184</v>
      </c>
      <c r="BK990" t="s">
        <v>4</v>
      </c>
      <c r="BL990">
        <v>19</v>
      </c>
      <c r="BM990">
        <v>0</v>
      </c>
      <c r="BN990">
        <v>1</v>
      </c>
      <c r="BO990">
        <v>1</v>
      </c>
      <c r="BP990">
        <v>0</v>
      </c>
      <c r="BQ990">
        <v>0</v>
      </c>
      <c r="BR990">
        <v>0</v>
      </c>
      <c r="BS990">
        <v>0</v>
      </c>
      <c r="BT990">
        <v>0</v>
      </c>
      <c r="BU990">
        <v>0</v>
      </c>
      <c r="BV990">
        <v>1</v>
      </c>
      <c r="BW990">
        <v>0</v>
      </c>
      <c r="BX990">
        <v>0</v>
      </c>
      <c r="BY990">
        <v>0</v>
      </c>
      <c r="CA990">
        <v>0</v>
      </c>
      <c r="CB990" s="12">
        <v>42.204861111111107</v>
      </c>
      <c r="CC990" s="12">
        <v>2.2215277777777778</v>
      </c>
      <c r="CD990">
        <v>0</v>
      </c>
      <c r="CE990">
        <v>0</v>
      </c>
      <c r="CG990">
        <v>0</v>
      </c>
      <c r="CH990">
        <v>0</v>
      </c>
      <c r="CI990">
        <v>0</v>
      </c>
      <c r="CJ990">
        <v>10</v>
      </c>
    </row>
    <row r="991" spans="28:89" x14ac:dyDescent="0.3">
      <c r="AB991">
        <v>711</v>
      </c>
      <c r="AC991" t="s">
        <v>1061</v>
      </c>
      <c r="AD991">
        <v>21</v>
      </c>
      <c r="AE991" t="s">
        <v>215</v>
      </c>
      <c r="AF991" t="s">
        <v>126</v>
      </c>
      <c r="AG991">
        <v>6</v>
      </c>
      <c r="AH991">
        <v>1</v>
      </c>
      <c r="AI991">
        <v>1</v>
      </c>
      <c r="AJ991">
        <v>2</v>
      </c>
      <c r="AK991">
        <v>2</v>
      </c>
      <c r="AL991">
        <v>2</v>
      </c>
      <c r="AM991">
        <v>1</v>
      </c>
      <c r="AN991">
        <v>0</v>
      </c>
      <c r="AO991">
        <v>0</v>
      </c>
      <c r="AP991">
        <v>0</v>
      </c>
      <c r="AQ991">
        <v>1</v>
      </c>
      <c r="AR991">
        <v>0</v>
      </c>
      <c r="AS991">
        <v>0</v>
      </c>
      <c r="AT991">
        <v>4</v>
      </c>
      <c r="AU991" t="s">
        <v>385</v>
      </c>
      <c r="AV991">
        <v>12</v>
      </c>
      <c r="AW991" s="12">
        <v>3.2597222222222224</v>
      </c>
      <c r="AX991" s="13">
        <v>0.54305555555555551</v>
      </c>
      <c r="AY991">
        <v>0</v>
      </c>
      <c r="AZ991">
        <v>0</v>
      </c>
      <c r="BB991">
        <v>3</v>
      </c>
      <c r="BC991">
        <v>6</v>
      </c>
      <c r="BD991">
        <v>2</v>
      </c>
      <c r="BE991">
        <v>11</v>
      </c>
      <c r="BH991" t="s">
        <v>1684</v>
      </c>
      <c r="BI991">
        <v>23</v>
      </c>
      <c r="BJ991" t="s">
        <v>310</v>
      </c>
      <c r="BK991" t="s">
        <v>109</v>
      </c>
      <c r="BL991">
        <v>1</v>
      </c>
      <c r="BM991">
        <v>0</v>
      </c>
      <c r="BN991">
        <v>1</v>
      </c>
      <c r="BO991">
        <v>1</v>
      </c>
      <c r="BP991">
        <v>0</v>
      </c>
      <c r="BQ991">
        <v>4</v>
      </c>
      <c r="BR991">
        <v>0</v>
      </c>
      <c r="BS991">
        <v>0</v>
      </c>
      <c r="BT991">
        <v>0</v>
      </c>
      <c r="BU991">
        <v>0</v>
      </c>
      <c r="BV991">
        <v>0</v>
      </c>
      <c r="BW991">
        <v>1</v>
      </c>
      <c r="BX991">
        <v>0</v>
      </c>
      <c r="BY991">
        <v>2</v>
      </c>
      <c r="BZ991" t="s">
        <v>132</v>
      </c>
      <c r="CA991">
        <v>3</v>
      </c>
      <c r="CB991" s="13">
        <v>0.59097222222222223</v>
      </c>
      <c r="CC991" s="13">
        <v>0.59097222222222223</v>
      </c>
      <c r="CD991">
        <v>0</v>
      </c>
      <c r="CE991">
        <v>0</v>
      </c>
      <c r="CG991">
        <v>0</v>
      </c>
      <c r="CH991">
        <v>0</v>
      </c>
      <c r="CI991">
        <v>0</v>
      </c>
      <c r="CJ991">
        <v>1</v>
      </c>
    </row>
    <row r="992" spans="28:89" x14ac:dyDescent="0.3">
      <c r="AB992">
        <v>712</v>
      </c>
      <c r="AC992" t="s">
        <v>1062</v>
      </c>
      <c r="AD992">
        <v>25</v>
      </c>
      <c r="AE992" t="s">
        <v>160</v>
      </c>
      <c r="AF992" t="s">
        <v>126</v>
      </c>
      <c r="AG992">
        <v>47</v>
      </c>
      <c r="AH992">
        <v>0</v>
      </c>
      <c r="AI992">
        <v>3</v>
      </c>
      <c r="AJ992">
        <v>3</v>
      </c>
      <c r="AK992">
        <v>-22</v>
      </c>
      <c r="AL992">
        <v>45</v>
      </c>
      <c r="AM992">
        <v>0</v>
      </c>
      <c r="AN992">
        <v>0</v>
      </c>
      <c r="AO992">
        <v>0</v>
      </c>
      <c r="AP992">
        <v>0</v>
      </c>
      <c r="AQ992">
        <v>3</v>
      </c>
      <c r="AR992">
        <v>0</v>
      </c>
      <c r="AS992">
        <v>0</v>
      </c>
      <c r="AT992">
        <v>42</v>
      </c>
      <c r="AU992" t="s">
        <v>132</v>
      </c>
      <c r="AV992">
        <v>122</v>
      </c>
      <c r="AW992" s="12">
        <v>29.886805555555554</v>
      </c>
      <c r="AX992" s="13">
        <v>0.63611111111111118</v>
      </c>
      <c r="AY992">
        <v>0</v>
      </c>
      <c r="AZ992">
        <v>0</v>
      </c>
      <c r="BB992">
        <v>36</v>
      </c>
      <c r="BC992">
        <v>36</v>
      </c>
      <c r="BD992">
        <v>20</v>
      </c>
      <c r="BE992">
        <v>53</v>
      </c>
      <c r="BH992" t="s">
        <v>1146</v>
      </c>
      <c r="BI992">
        <v>28</v>
      </c>
      <c r="BJ992" t="s">
        <v>134</v>
      </c>
      <c r="BK992" t="s">
        <v>4</v>
      </c>
      <c r="BL992">
        <v>51</v>
      </c>
      <c r="BM992">
        <v>1</v>
      </c>
      <c r="BN992">
        <v>0</v>
      </c>
      <c r="BO992">
        <v>1</v>
      </c>
      <c r="BP992">
        <v>-1</v>
      </c>
      <c r="BQ992">
        <v>0</v>
      </c>
      <c r="BR992">
        <v>0</v>
      </c>
      <c r="BS992">
        <v>0</v>
      </c>
      <c r="BT992">
        <v>0</v>
      </c>
      <c r="BU992">
        <v>0</v>
      </c>
      <c r="BV992">
        <v>0</v>
      </c>
      <c r="BW992">
        <v>0</v>
      </c>
      <c r="BX992">
        <v>0</v>
      </c>
      <c r="BY992">
        <v>3</v>
      </c>
      <c r="BZ992" t="s">
        <v>156</v>
      </c>
      <c r="CA992">
        <v>3</v>
      </c>
      <c r="CB992" s="12">
        <v>114.19305555555555</v>
      </c>
      <c r="CC992" s="12">
        <v>2.2388888888888889</v>
      </c>
      <c r="CD992">
        <v>0</v>
      </c>
      <c r="CE992">
        <v>0</v>
      </c>
      <c r="CG992">
        <v>0</v>
      </c>
      <c r="CH992">
        <v>0</v>
      </c>
      <c r="CI992">
        <v>5</v>
      </c>
      <c r="CJ992">
        <v>17</v>
      </c>
    </row>
    <row r="993" spans="28:88" x14ac:dyDescent="0.3">
      <c r="AB993">
        <v>712</v>
      </c>
      <c r="AC993" t="s">
        <v>1062</v>
      </c>
      <c r="AD993">
        <v>25</v>
      </c>
      <c r="AE993" t="s">
        <v>181</v>
      </c>
      <c r="AF993" t="s">
        <v>126</v>
      </c>
      <c r="AG993">
        <v>23</v>
      </c>
      <c r="AH993">
        <v>0</v>
      </c>
      <c r="AI993">
        <v>2</v>
      </c>
      <c r="AJ993">
        <v>2</v>
      </c>
      <c r="AK993">
        <v>-7</v>
      </c>
      <c r="AL993">
        <v>23</v>
      </c>
      <c r="AM993">
        <v>0</v>
      </c>
      <c r="AN993">
        <v>0</v>
      </c>
      <c r="AO993">
        <v>0</v>
      </c>
      <c r="AP993">
        <v>0</v>
      </c>
      <c r="AQ993">
        <v>2</v>
      </c>
      <c r="AR993">
        <v>0</v>
      </c>
      <c r="AS993">
        <v>0</v>
      </c>
      <c r="AT993">
        <v>22</v>
      </c>
      <c r="AU993" s="11" t="s">
        <v>132</v>
      </c>
      <c r="AV993">
        <v>47</v>
      </c>
      <c r="AW993" s="12">
        <v>12.560416666666667</v>
      </c>
      <c r="AX993" s="13">
        <v>0.54583333333333328</v>
      </c>
      <c r="AY993">
        <v>0</v>
      </c>
      <c r="AZ993">
        <v>0</v>
      </c>
      <c r="BB993">
        <v>13</v>
      </c>
      <c r="BC993">
        <v>13</v>
      </c>
      <c r="BD993">
        <v>7</v>
      </c>
      <c r="BE993">
        <v>28</v>
      </c>
      <c r="BH993" t="s">
        <v>1685</v>
      </c>
      <c r="BI993">
        <v>21</v>
      </c>
      <c r="BJ993" t="s">
        <v>193</v>
      </c>
      <c r="BK993" t="s">
        <v>124</v>
      </c>
      <c r="BL993">
        <v>7</v>
      </c>
      <c r="BM993">
        <v>0</v>
      </c>
      <c r="BN993">
        <v>1</v>
      </c>
      <c r="BO993">
        <v>1</v>
      </c>
      <c r="BP993">
        <v>0</v>
      </c>
      <c r="BQ993">
        <v>0</v>
      </c>
      <c r="BR993">
        <v>0</v>
      </c>
      <c r="BS993">
        <v>0</v>
      </c>
      <c r="BT993">
        <v>0</v>
      </c>
      <c r="BU993">
        <v>0</v>
      </c>
      <c r="BV993">
        <v>1</v>
      </c>
      <c r="BW993">
        <v>0</v>
      </c>
      <c r="BX993">
        <v>0</v>
      </c>
      <c r="BY993">
        <v>5</v>
      </c>
      <c r="BZ993" t="s">
        <v>132</v>
      </c>
      <c r="CA993">
        <v>8</v>
      </c>
      <c r="CB993" s="12">
        <v>2.1937500000000001</v>
      </c>
      <c r="CC993" s="13">
        <v>0.31319444444444444</v>
      </c>
      <c r="CD993">
        <v>11</v>
      </c>
      <c r="CE993">
        <v>24</v>
      </c>
      <c r="CF993" t="s">
        <v>300</v>
      </c>
      <c r="CG993">
        <v>6</v>
      </c>
      <c r="CH993">
        <v>5</v>
      </c>
      <c r="CI993">
        <v>1</v>
      </c>
      <c r="CJ993">
        <v>3</v>
      </c>
    </row>
    <row r="994" spans="28:88" x14ac:dyDescent="0.3">
      <c r="AB994">
        <v>712</v>
      </c>
      <c r="AC994" t="s">
        <v>1062</v>
      </c>
      <c r="AD994">
        <v>25</v>
      </c>
      <c r="AE994" t="s">
        <v>134</v>
      </c>
      <c r="AF994" t="s">
        <v>126</v>
      </c>
      <c r="AG994">
        <v>24</v>
      </c>
      <c r="AH994">
        <v>0</v>
      </c>
      <c r="AI994">
        <v>1</v>
      </c>
      <c r="AJ994">
        <v>1</v>
      </c>
      <c r="AK994">
        <v>-15</v>
      </c>
      <c r="AL994">
        <v>22</v>
      </c>
      <c r="AM994">
        <v>0</v>
      </c>
      <c r="AN994">
        <v>0</v>
      </c>
      <c r="AO994">
        <v>0</v>
      </c>
      <c r="AP994">
        <v>0</v>
      </c>
      <c r="AQ994">
        <v>1</v>
      </c>
      <c r="AR994">
        <v>0</v>
      </c>
      <c r="AS994">
        <v>0</v>
      </c>
      <c r="AT994">
        <v>20</v>
      </c>
      <c r="AU994" s="11" t="s">
        <v>132</v>
      </c>
      <c r="AV994">
        <v>75</v>
      </c>
      <c r="AW994" s="12">
        <v>17.326388888888889</v>
      </c>
      <c r="AX994" s="13">
        <v>0.72222222222222221</v>
      </c>
      <c r="AY994">
        <v>0</v>
      </c>
      <c r="AZ994">
        <v>0</v>
      </c>
      <c r="BB994">
        <v>23</v>
      </c>
      <c r="BC994">
        <v>23</v>
      </c>
      <c r="BD994">
        <v>13</v>
      </c>
      <c r="BE994">
        <v>25</v>
      </c>
      <c r="BH994" t="s">
        <v>1254</v>
      </c>
      <c r="BI994">
        <v>23</v>
      </c>
      <c r="BJ994" t="s">
        <v>1456</v>
      </c>
      <c r="BK994" t="s">
        <v>105</v>
      </c>
      <c r="BL994">
        <v>5</v>
      </c>
      <c r="BM994">
        <v>0</v>
      </c>
      <c r="BN994">
        <v>1</v>
      </c>
      <c r="BO994">
        <v>1</v>
      </c>
      <c r="BP994">
        <v>0</v>
      </c>
      <c r="BQ994">
        <v>0</v>
      </c>
      <c r="BR994">
        <v>0</v>
      </c>
      <c r="BS994">
        <v>0</v>
      </c>
      <c r="BT994">
        <v>0</v>
      </c>
      <c r="BU994">
        <v>0</v>
      </c>
      <c r="BV994">
        <v>1</v>
      </c>
      <c r="BW994">
        <v>0</v>
      </c>
      <c r="BX994">
        <v>0</v>
      </c>
      <c r="BY994">
        <v>2</v>
      </c>
      <c r="BZ994" t="s">
        <v>132</v>
      </c>
      <c r="CA994">
        <v>5</v>
      </c>
      <c r="CB994" s="12">
        <v>1.7451388888888888</v>
      </c>
      <c r="CC994" s="13">
        <v>0.34930555555555554</v>
      </c>
      <c r="CD994">
        <v>14</v>
      </c>
      <c r="CE994">
        <v>16</v>
      </c>
      <c r="CF994" t="s">
        <v>148</v>
      </c>
      <c r="CG994">
        <v>7</v>
      </c>
      <c r="CH994">
        <v>6</v>
      </c>
      <c r="CI994">
        <v>1</v>
      </c>
      <c r="CJ994">
        <v>0</v>
      </c>
    </row>
    <row r="995" spans="28:88" x14ac:dyDescent="0.3">
      <c r="AB995">
        <v>713</v>
      </c>
      <c r="AC995" t="s">
        <v>1063</v>
      </c>
      <c r="AD995">
        <v>28</v>
      </c>
      <c r="AE995" t="s">
        <v>160</v>
      </c>
      <c r="AF995" t="s">
        <v>105</v>
      </c>
      <c r="AG995">
        <v>22</v>
      </c>
      <c r="AH995">
        <v>1</v>
      </c>
      <c r="AI995">
        <v>1</v>
      </c>
      <c r="AJ995">
        <v>2</v>
      </c>
      <c r="AK995">
        <v>-5</v>
      </c>
      <c r="AL995">
        <v>19</v>
      </c>
      <c r="AM995">
        <v>1</v>
      </c>
      <c r="AN995">
        <v>0</v>
      </c>
      <c r="AO995">
        <v>0</v>
      </c>
      <c r="AP995">
        <v>0</v>
      </c>
      <c r="AQ995">
        <v>1</v>
      </c>
      <c r="AR995">
        <v>0</v>
      </c>
      <c r="AS995">
        <v>0</v>
      </c>
      <c r="AT995">
        <v>18</v>
      </c>
      <c r="AU995" s="11">
        <v>45813</v>
      </c>
      <c r="AV995">
        <v>42</v>
      </c>
      <c r="AW995" s="12">
        <v>8.6361111111111111</v>
      </c>
      <c r="AX995" s="13">
        <v>0.3923611111111111</v>
      </c>
      <c r="AY995">
        <v>5</v>
      </c>
      <c r="AZ995">
        <v>3</v>
      </c>
      <c r="BA995" t="s">
        <v>1064</v>
      </c>
      <c r="BB995">
        <v>3</v>
      </c>
      <c r="BC995">
        <v>40</v>
      </c>
      <c r="BD995">
        <v>9</v>
      </c>
      <c r="BE995">
        <v>12</v>
      </c>
      <c r="BH995" t="s">
        <v>1686</v>
      </c>
      <c r="BI995">
        <v>26</v>
      </c>
      <c r="BJ995" t="s">
        <v>178</v>
      </c>
      <c r="BK995" t="s">
        <v>126</v>
      </c>
      <c r="BL995">
        <v>6</v>
      </c>
      <c r="BM995">
        <v>0</v>
      </c>
      <c r="BN995">
        <v>1</v>
      </c>
      <c r="BO995">
        <v>1</v>
      </c>
      <c r="BP995">
        <v>0</v>
      </c>
      <c r="BQ995">
        <v>4</v>
      </c>
      <c r="BR995">
        <v>1</v>
      </c>
      <c r="BS995">
        <v>0</v>
      </c>
      <c r="BT995">
        <v>0</v>
      </c>
      <c r="BU995">
        <v>0</v>
      </c>
      <c r="BV995">
        <v>1</v>
      </c>
      <c r="BW995">
        <v>0</v>
      </c>
      <c r="BX995">
        <v>0</v>
      </c>
      <c r="BY995">
        <v>4</v>
      </c>
      <c r="BZ995" t="s">
        <v>132</v>
      </c>
      <c r="CA995">
        <v>9</v>
      </c>
      <c r="CB995" s="12">
        <v>3.5666666666666664</v>
      </c>
      <c r="CC995" s="13">
        <v>0.59444444444444444</v>
      </c>
      <c r="CD995">
        <v>0</v>
      </c>
      <c r="CE995">
        <v>0</v>
      </c>
      <c r="CG995">
        <v>7</v>
      </c>
      <c r="CH995">
        <v>1</v>
      </c>
      <c r="CI995">
        <v>3</v>
      </c>
      <c r="CJ995">
        <v>2</v>
      </c>
    </row>
    <row r="996" spans="28:88" x14ac:dyDescent="0.3">
      <c r="AB996">
        <v>713</v>
      </c>
      <c r="AC996" t="s">
        <v>1063</v>
      </c>
      <c r="AD996">
        <v>28</v>
      </c>
      <c r="AE996" t="s">
        <v>208</v>
      </c>
      <c r="AF996" t="s">
        <v>105</v>
      </c>
      <c r="AG996">
        <v>19</v>
      </c>
      <c r="AH996">
        <v>1</v>
      </c>
      <c r="AI996">
        <v>1</v>
      </c>
      <c r="AJ996">
        <v>2</v>
      </c>
      <c r="AK996">
        <v>-4</v>
      </c>
      <c r="AL996">
        <v>17</v>
      </c>
      <c r="AM996">
        <v>1</v>
      </c>
      <c r="AN996">
        <v>0</v>
      </c>
      <c r="AO996">
        <v>0</v>
      </c>
      <c r="AP996">
        <v>0</v>
      </c>
      <c r="AQ996">
        <v>1</v>
      </c>
      <c r="AR996">
        <v>0</v>
      </c>
      <c r="AS996">
        <v>0</v>
      </c>
      <c r="AT996">
        <v>18</v>
      </c>
      <c r="AU996" s="11">
        <v>45813</v>
      </c>
      <c r="AV996">
        <v>38</v>
      </c>
      <c r="AW996" s="12">
        <v>7.5437500000000002</v>
      </c>
      <c r="AX996" s="13">
        <v>0.3972222222222222</v>
      </c>
      <c r="AY996">
        <v>4</v>
      </c>
      <c r="AZ996">
        <v>2</v>
      </c>
      <c r="BA996" t="s">
        <v>952</v>
      </c>
      <c r="BB996">
        <v>3</v>
      </c>
      <c r="BC996">
        <v>33</v>
      </c>
      <c r="BD996">
        <v>8</v>
      </c>
      <c r="BE996">
        <v>11</v>
      </c>
      <c r="BH996" t="s">
        <v>1262</v>
      </c>
      <c r="BI996">
        <v>27</v>
      </c>
      <c r="BJ996" t="s">
        <v>160</v>
      </c>
      <c r="BK996" t="s">
        <v>4</v>
      </c>
      <c r="BL996">
        <v>37</v>
      </c>
      <c r="BM996">
        <v>0</v>
      </c>
      <c r="BN996">
        <v>1</v>
      </c>
      <c r="BO996">
        <v>1</v>
      </c>
      <c r="BP996">
        <v>-5</v>
      </c>
      <c r="BQ996">
        <v>4</v>
      </c>
      <c r="BR996">
        <v>0</v>
      </c>
      <c r="BS996">
        <v>0</v>
      </c>
      <c r="BT996">
        <v>0</v>
      </c>
      <c r="BU996">
        <v>0</v>
      </c>
      <c r="BV996">
        <v>0</v>
      </c>
      <c r="BW996">
        <v>1</v>
      </c>
      <c r="BX996">
        <v>0</v>
      </c>
      <c r="BY996">
        <v>0</v>
      </c>
      <c r="CA996">
        <v>0</v>
      </c>
      <c r="CB996" s="12">
        <v>79.759027777777774</v>
      </c>
      <c r="CC996" s="12">
        <v>2.1555555555555554</v>
      </c>
      <c r="CD996">
        <v>0</v>
      </c>
      <c r="CE996">
        <v>0</v>
      </c>
      <c r="CG996">
        <v>0</v>
      </c>
      <c r="CH996">
        <v>0</v>
      </c>
      <c r="CI996">
        <v>0</v>
      </c>
      <c r="CJ996">
        <v>8</v>
      </c>
    </row>
    <row r="997" spans="28:88" x14ac:dyDescent="0.3">
      <c r="AB997">
        <v>713</v>
      </c>
      <c r="AC997" t="s">
        <v>1063</v>
      </c>
      <c r="AD997">
        <v>28</v>
      </c>
      <c r="AE997" t="s">
        <v>152</v>
      </c>
      <c r="AF997" t="s">
        <v>105</v>
      </c>
      <c r="AG997">
        <v>3</v>
      </c>
      <c r="AH997">
        <v>0</v>
      </c>
      <c r="AI997">
        <v>0</v>
      </c>
      <c r="AJ997">
        <v>0</v>
      </c>
      <c r="AK997">
        <v>-1</v>
      </c>
      <c r="AL997">
        <v>2</v>
      </c>
      <c r="AM997">
        <v>0</v>
      </c>
      <c r="AN997">
        <v>0</v>
      </c>
      <c r="AO997">
        <v>0</v>
      </c>
      <c r="AP997">
        <v>0</v>
      </c>
      <c r="AQ997">
        <v>0</v>
      </c>
      <c r="AR997">
        <v>0</v>
      </c>
      <c r="AS997">
        <v>0</v>
      </c>
      <c r="AT997">
        <v>0</v>
      </c>
      <c r="AV997">
        <v>4</v>
      </c>
      <c r="AW997" s="12">
        <v>1.0923611111111111</v>
      </c>
      <c r="AX997" s="12">
        <v>0.36388888888888887</v>
      </c>
      <c r="AY997">
        <v>1</v>
      </c>
      <c r="AZ997">
        <v>1</v>
      </c>
      <c r="BA997" t="s">
        <v>106</v>
      </c>
      <c r="BB997">
        <v>0</v>
      </c>
      <c r="BC997">
        <v>7</v>
      </c>
      <c r="BD997">
        <v>1</v>
      </c>
      <c r="BE997">
        <v>1</v>
      </c>
      <c r="BH997" t="s">
        <v>1687</v>
      </c>
      <c r="BI997">
        <v>24</v>
      </c>
      <c r="BJ997" t="s">
        <v>1456</v>
      </c>
      <c r="BK997" t="s">
        <v>198</v>
      </c>
      <c r="BL997">
        <v>10</v>
      </c>
      <c r="BM997">
        <v>0</v>
      </c>
      <c r="BN997">
        <v>1</v>
      </c>
      <c r="BO997">
        <v>1</v>
      </c>
      <c r="BP997">
        <v>-1</v>
      </c>
      <c r="BQ997">
        <v>5</v>
      </c>
      <c r="BR997">
        <v>0</v>
      </c>
      <c r="BS997">
        <v>0</v>
      </c>
      <c r="BT997">
        <v>0</v>
      </c>
      <c r="BU997">
        <v>0</v>
      </c>
      <c r="BV997">
        <v>1</v>
      </c>
      <c r="BW997">
        <v>0</v>
      </c>
      <c r="BX997">
        <v>0</v>
      </c>
      <c r="BY997">
        <v>5</v>
      </c>
      <c r="BZ997" t="s">
        <v>132</v>
      </c>
      <c r="CA997">
        <v>12</v>
      </c>
      <c r="CB997" s="12">
        <v>3.2006944444444443</v>
      </c>
      <c r="CC997" s="13">
        <v>0.32013888888888892</v>
      </c>
      <c r="CD997">
        <v>1</v>
      </c>
      <c r="CE997">
        <v>3</v>
      </c>
      <c r="CF997" t="s">
        <v>385</v>
      </c>
      <c r="CG997">
        <v>3</v>
      </c>
      <c r="CH997">
        <v>20</v>
      </c>
      <c r="CI997">
        <v>1</v>
      </c>
      <c r="CJ997">
        <v>1</v>
      </c>
    </row>
    <row r="998" spans="28:88" x14ac:dyDescent="0.3">
      <c r="AB998">
        <v>714</v>
      </c>
      <c r="AC998" t="s">
        <v>1065</v>
      </c>
      <c r="AD998">
        <v>35</v>
      </c>
      <c r="AE998" t="s">
        <v>155</v>
      </c>
      <c r="AF998" t="s">
        <v>126</v>
      </c>
      <c r="AG998">
        <v>16</v>
      </c>
      <c r="AH998">
        <v>0</v>
      </c>
      <c r="AI998">
        <v>2</v>
      </c>
      <c r="AJ998">
        <v>2</v>
      </c>
      <c r="AK998">
        <v>-2</v>
      </c>
      <c r="AL998">
        <v>22</v>
      </c>
      <c r="AM998">
        <v>0</v>
      </c>
      <c r="AN998">
        <v>0</v>
      </c>
      <c r="AO998">
        <v>0</v>
      </c>
      <c r="AP998">
        <v>0</v>
      </c>
      <c r="AQ998">
        <v>2</v>
      </c>
      <c r="AR998">
        <v>0</v>
      </c>
      <c r="AS998">
        <v>0</v>
      </c>
      <c r="AT998">
        <v>7</v>
      </c>
      <c r="AU998" s="11" t="s">
        <v>132</v>
      </c>
      <c r="AV998">
        <v>16</v>
      </c>
      <c r="AW998" s="12">
        <v>7.2576388888888888</v>
      </c>
      <c r="AX998" s="13">
        <v>0.45347222222222222</v>
      </c>
      <c r="AY998">
        <v>0</v>
      </c>
      <c r="AZ998">
        <v>0</v>
      </c>
      <c r="BB998">
        <v>26</v>
      </c>
      <c r="BC998">
        <v>20</v>
      </c>
      <c r="BD998">
        <v>0</v>
      </c>
      <c r="BE998">
        <v>17</v>
      </c>
      <c r="BH998" t="s">
        <v>977</v>
      </c>
      <c r="BI998">
        <v>23</v>
      </c>
      <c r="BJ998" t="s">
        <v>265</v>
      </c>
      <c r="BK998" t="s">
        <v>198</v>
      </c>
      <c r="BL998">
        <v>6</v>
      </c>
      <c r="BM998">
        <v>1</v>
      </c>
      <c r="BN998">
        <v>0</v>
      </c>
      <c r="BO998">
        <v>1</v>
      </c>
      <c r="BP998">
        <v>1</v>
      </c>
      <c r="BQ998">
        <v>4</v>
      </c>
      <c r="BR998">
        <v>0</v>
      </c>
      <c r="BS998">
        <v>0</v>
      </c>
      <c r="BT998">
        <v>0</v>
      </c>
      <c r="BU998">
        <v>0</v>
      </c>
      <c r="BV998">
        <v>0</v>
      </c>
      <c r="BW998">
        <v>0</v>
      </c>
      <c r="BX998">
        <v>0</v>
      </c>
      <c r="BY998">
        <v>4</v>
      </c>
      <c r="BZ998" t="s">
        <v>385</v>
      </c>
      <c r="CA998">
        <v>6</v>
      </c>
      <c r="CB998" s="12">
        <v>1.690277777777778</v>
      </c>
      <c r="CC998" s="13">
        <v>0.28194444444444444</v>
      </c>
      <c r="CD998">
        <v>0</v>
      </c>
      <c r="CE998">
        <v>1</v>
      </c>
      <c r="CF998" t="s">
        <v>132</v>
      </c>
      <c r="CG998">
        <v>3</v>
      </c>
      <c r="CH998">
        <v>21</v>
      </c>
      <c r="CI998">
        <v>1</v>
      </c>
      <c r="CJ998">
        <v>1</v>
      </c>
    </row>
    <row r="999" spans="28:88" x14ac:dyDescent="0.3">
      <c r="AB999">
        <v>715</v>
      </c>
      <c r="AC999" t="s">
        <v>1066</v>
      </c>
      <c r="AD999">
        <v>28</v>
      </c>
      <c r="AE999" t="s">
        <v>284</v>
      </c>
      <c r="AF999" t="s">
        <v>4</v>
      </c>
      <c r="AG999">
        <v>55</v>
      </c>
      <c r="AH999">
        <v>0</v>
      </c>
      <c r="AI999">
        <v>2</v>
      </c>
      <c r="AJ999">
        <v>2</v>
      </c>
      <c r="AK999">
        <v>0</v>
      </c>
      <c r="AL999">
        <v>0</v>
      </c>
      <c r="AM999">
        <v>0</v>
      </c>
      <c r="AN999">
        <v>0</v>
      </c>
      <c r="AO999">
        <v>0</v>
      </c>
      <c r="AP999">
        <v>0</v>
      </c>
      <c r="AQ999">
        <v>1</v>
      </c>
      <c r="AR999">
        <v>0</v>
      </c>
      <c r="AS999">
        <v>1</v>
      </c>
      <c r="AT999">
        <v>1</v>
      </c>
      <c r="AU999" t="s">
        <v>132</v>
      </c>
      <c r="AV999">
        <v>2</v>
      </c>
      <c r="AW999" s="12">
        <v>132.52430555555557</v>
      </c>
      <c r="AX999" s="13">
        <v>2.4097222222222223</v>
      </c>
      <c r="AY999">
        <v>0</v>
      </c>
      <c r="AZ999">
        <v>0</v>
      </c>
      <c r="BA999" s="11"/>
      <c r="BB999">
        <v>0</v>
      </c>
      <c r="BC999">
        <v>0</v>
      </c>
      <c r="BD999">
        <v>0</v>
      </c>
      <c r="BE999">
        <v>25</v>
      </c>
      <c r="BH999" t="s">
        <v>922</v>
      </c>
      <c r="BI999">
        <v>22</v>
      </c>
      <c r="BJ999" t="s">
        <v>193</v>
      </c>
      <c r="BK999" t="s">
        <v>126</v>
      </c>
      <c r="BL999">
        <v>9</v>
      </c>
      <c r="BM999">
        <v>0</v>
      </c>
      <c r="BN999">
        <v>1</v>
      </c>
      <c r="BO999">
        <v>1</v>
      </c>
      <c r="BP999">
        <v>0</v>
      </c>
      <c r="BQ999">
        <v>4</v>
      </c>
      <c r="BR999">
        <v>0</v>
      </c>
      <c r="BS999">
        <v>0</v>
      </c>
      <c r="BT999">
        <v>0</v>
      </c>
      <c r="BU999">
        <v>0</v>
      </c>
      <c r="BV999">
        <v>1</v>
      </c>
      <c r="BW999">
        <v>0</v>
      </c>
      <c r="BX999">
        <v>0</v>
      </c>
      <c r="BY999">
        <v>7</v>
      </c>
      <c r="BZ999" t="s">
        <v>132</v>
      </c>
      <c r="CA999">
        <v>13</v>
      </c>
      <c r="CB999" s="12">
        <v>4.7437499999999995</v>
      </c>
      <c r="CC999" s="13">
        <v>0.52708333333333335</v>
      </c>
      <c r="CD999">
        <v>0</v>
      </c>
      <c r="CE999">
        <v>0</v>
      </c>
      <c r="CG999">
        <v>9</v>
      </c>
      <c r="CH999">
        <v>8</v>
      </c>
      <c r="CI999">
        <v>3</v>
      </c>
      <c r="CJ999">
        <v>5</v>
      </c>
    </row>
    <row r="1000" spans="28:88" x14ac:dyDescent="0.3">
      <c r="AB1000">
        <v>716</v>
      </c>
      <c r="AC1000" t="s">
        <v>1067</v>
      </c>
      <c r="AD1000">
        <v>33</v>
      </c>
      <c r="AE1000" t="s">
        <v>186</v>
      </c>
      <c r="AF1000" t="s">
        <v>124</v>
      </c>
      <c r="AG1000">
        <v>26</v>
      </c>
      <c r="AH1000">
        <v>1</v>
      </c>
      <c r="AI1000">
        <v>1</v>
      </c>
      <c r="AJ1000">
        <v>2</v>
      </c>
      <c r="AK1000">
        <v>-8</v>
      </c>
      <c r="AL1000">
        <v>15</v>
      </c>
      <c r="AM1000">
        <v>1</v>
      </c>
      <c r="AN1000">
        <v>0</v>
      </c>
      <c r="AO1000">
        <v>0</v>
      </c>
      <c r="AP1000">
        <v>0</v>
      </c>
      <c r="AQ1000">
        <v>1</v>
      </c>
      <c r="AR1000">
        <v>0</v>
      </c>
      <c r="AS1000">
        <v>0</v>
      </c>
      <c r="AT1000">
        <v>17</v>
      </c>
      <c r="AU1000" s="11">
        <v>45905</v>
      </c>
      <c r="AV1000">
        <v>42</v>
      </c>
      <c r="AW1000" s="12">
        <v>7.7347222222222216</v>
      </c>
      <c r="AX1000" s="12">
        <v>0.29722222222222222</v>
      </c>
      <c r="AY1000">
        <v>1</v>
      </c>
      <c r="AZ1000">
        <v>0</v>
      </c>
      <c r="BA1000" t="s">
        <v>545</v>
      </c>
      <c r="BB1000">
        <v>8</v>
      </c>
      <c r="BC1000">
        <v>67</v>
      </c>
      <c r="BD1000">
        <v>1</v>
      </c>
      <c r="BE1000">
        <v>9</v>
      </c>
      <c r="BH1000" t="s">
        <v>1688</v>
      </c>
      <c r="BI1000">
        <v>25</v>
      </c>
      <c r="BJ1000" t="s">
        <v>246</v>
      </c>
      <c r="BK1000" t="s">
        <v>126</v>
      </c>
      <c r="BL1000">
        <v>10</v>
      </c>
      <c r="BM1000">
        <v>0</v>
      </c>
      <c r="BN1000">
        <v>1</v>
      </c>
      <c r="BO1000">
        <v>1</v>
      </c>
      <c r="BP1000">
        <v>-2</v>
      </c>
      <c r="BQ1000">
        <v>0</v>
      </c>
      <c r="BR1000">
        <v>0</v>
      </c>
      <c r="BS1000">
        <v>0</v>
      </c>
      <c r="BT1000">
        <v>0</v>
      </c>
      <c r="BU1000">
        <v>0</v>
      </c>
      <c r="BV1000">
        <v>1</v>
      </c>
      <c r="BW1000">
        <v>0</v>
      </c>
      <c r="BX1000">
        <v>0</v>
      </c>
      <c r="BY1000">
        <v>6</v>
      </c>
      <c r="BZ1000" t="s">
        <v>132</v>
      </c>
      <c r="CA1000">
        <v>19</v>
      </c>
      <c r="CB1000" s="12">
        <v>7.3506944444444438</v>
      </c>
      <c r="CC1000" s="13">
        <v>0.73541666666666661</v>
      </c>
      <c r="CD1000">
        <v>0</v>
      </c>
      <c r="CE1000">
        <v>0</v>
      </c>
      <c r="CG1000">
        <v>17</v>
      </c>
      <c r="CH1000">
        <v>13</v>
      </c>
      <c r="CI1000">
        <v>3</v>
      </c>
      <c r="CJ1000">
        <v>2</v>
      </c>
    </row>
    <row r="1001" spans="28:88" x14ac:dyDescent="0.3">
      <c r="AB1001">
        <v>717</v>
      </c>
      <c r="AC1001" t="s">
        <v>1068</v>
      </c>
      <c r="AD1001">
        <v>29</v>
      </c>
      <c r="AE1001" t="s">
        <v>310</v>
      </c>
      <c r="AF1001" t="s">
        <v>105</v>
      </c>
      <c r="AG1001">
        <v>38</v>
      </c>
      <c r="AH1001">
        <v>0</v>
      </c>
      <c r="AI1001">
        <v>2</v>
      </c>
      <c r="AJ1001">
        <v>2</v>
      </c>
      <c r="AK1001">
        <v>-6</v>
      </c>
      <c r="AL1001">
        <v>6</v>
      </c>
      <c r="AM1001">
        <v>0</v>
      </c>
      <c r="AN1001">
        <v>0</v>
      </c>
      <c r="AO1001">
        <v>0</v>
      </c>
      <c r="AP1001">
        <v>0</v>
      </c>
      <c r="AQ1001">
        <v>2</v>
      </c>
      <c r="AR1001">
        <v>0</v>
      </c>
      <c r="AS1001">
        <v>0</v>
      </c>
      <c r="AT1001">
        <v>33</v>
      </c>
      <c r="AU1001" s="11" t="s">
        <v>132</v>
      </c>
      <c r="AV1001">
        <v>68</v>
      </c>
      <c r="AW1001" s="12">
        <v>16.899305555555554</v>
      </c>
      <c r="AX1001" s="13">
        <v>0.44444444444444442</v>
      </c>
      <c r="AY1001">
        <v>1</v>
      </c>
      <c r="AZ1001">
        <v>7</v>
      </c>
      <c r="BA1001" s="11">
        <v>45789</v>
      </c>
      <c r="BB1001">
        <v>15</v>
      </c>
      <c r="BC1001">
        <v>26</v>
      </c>
      <c r="BD1001">
        <v>8</v>
      </c>
      <c r="BE1001">
        <v>26</v>
      </c>
      <c r="BH1001" t="s">
        <v>1268</v>
      </c>
      <c r="BI1001">
        <v>29</v>
      </c>
      <c r="BJ1001" t="s">
        <v>193</v>
      </c>
      <c r="BK1001" t="s">
        <v>4</v>
      </c>
      <c r="BL1001">
        <v>55</v>
      </c>
      <c r="BM1001">
        <v>0</v>
      </c>
      <c r="BN1001">
        <v>1</v>
      </c>
      <c r="BO1001">
        <v>1</v>
      </c>
      <c r="BP1001">
        <v>-1</v>
      </c>
      <c r="BQ1001">
        <v>19</v>
      </c>
      <c r="BR1001">
        <v>1</v>
      </c>
      <c r="BS1001">
        <v>0</v>
      </c>
      <c r="BT1001">
        <v>0</v>
      </c>
      <c r="BU1001">
        <v>0</v>
      </c>
      <c r="BV1001">
        <v>1</v>
      </c>
      <c r="BW1001">
        <v>0</v>
      </c>
      <c r="BX1001">
        <v>0</v>
      </c>
      <c r="BY1001">
        <v>0</v>
      </c>
      <c r="CA1001">
        <v>0</v>
      </c>
      <c r="CB1001" s="12">
        <v>128.35277777777779</v>
      </c>
      <c r="CC1001" s="12">
        <v>2.3340277777777776</v>
      </c>
      <c r="CD1001">
        <v>0</v>
      </c>
      <c r="CE1001">
        <v>0</v>
      </c>
      <c r="CG1001">
        <v>0</v>
      </c>
      <c r="CH1001">
        <v>0</v>
      </c>
      <c r="CI1001">
        <v>0</v>
      </c>
      <c r="CJ1001">
        <v>20</v>
      </c>
    </row>
    <row r="1002" spans="28:88" x14ac:dyDescent="0.3">
      <c r="AB1002">
        <v>718</v>
      </c>
      <c r="AC1002" t="s">
        <v>1136</v>
      </c>
      <c r="AD1002">
        <v>33</v>
      </c>
      <c r="AE1002" t="s">
        <v>189</v>
      </c>
      <c r="AF1002" t="s">
        <v>126</v>
      </c>
      <c r="AG1002">
        <v>11</v>
      </c>
      <c r="AH1002">
        <v>0</v>
      </c>
      <c r="AI1002">
        <v>2</v>
      </c>
      <c r="AJ1002">
        <v>2</v>
      </c>
      <c r="AK1002">
        <v>-6</v>
      </c>
      <c r="AL1002">
        <v>2</v>
      </c>
      <c r="AM1002">
        <v>0</v>
      </c>
      <c r="AN1002">
        <v>0</v>
      </c>
      <c r="AO1002">
        <v>0</v>
      </c>
      <c r="AP1002">
        <v>0</v>
      </c>
      <c r="AQ1002">
        <v>2</v>
      </c>
      <c r="AR1002">
        <v>0</v>
      </c>
      <c r="AS1002">
        <v>0</v>
      </c>
      <c r="AT1002">
        <v>7</v>
      </c>
      <c r="AU1002" t="s">
        <v>132</v>
      </c>
      <c r="AV1002">
        <v>24</v>
      </c>
      <c r="AW1002" s="12">
        <v>7.7277777777777779</v>
      </c>
      <c r="AX1002" s="13">
        <v>0.70277777777777783</v>
      </c>
      <c r="AY1002">
        <v>0</v>
      </c>
      <c r="AZ1002">
        <v>0</v>
      </c>
      <c r="BB1002">
        <v>12</v>
      </c>
      <c r="BC1002">
        <v>17</v>
      </c>
      <c r="BD1002">
        <v>1</v>
      </c>
      <c r="BE1002">
        <v>11</v>
      </c>
      <c r="BH1002" t="s">
        <v>1149</v>
      </c>
      <c r="BI1002">
        <v>33</v>
      </c>
      <c r="BJ1002" t="s">
        <v>178</v>
      </c>
      <c r="BK1002" t="s">
        <v>4</v>
      </c>
      <c r="BL1002">
        <v>33</v>
      </c>
      <c r="BM1002">
        <v>0</v>
      </c>
      <c r="BN1002">
        <v>1</v>
      </c>
      <c r="BO1002">
        <v>1</v>
      </c>
      <c r="BP1002">
        <v>-1</v>
      </c>
      <c r="BQ1002">
        <v>2</v>
      </c>
      <c r="BR1002">
        <v>0</v>
      </c>
      <c r="BS1002">
        <v>0</v>
      </c>
      <c r="BT1002">
        <v>0</v>
      </c>
      <c r="BU1002">
        <v>0</v>
      </c>
      <c r="BV1002">
        <v>1</v>
      </c>
      <c r="BW1002">
        <v>0</v>
      </c>
      <c r="BX1002">
        <v>0</v>
      </c>
      <c r="BY1002">
        <v>0</v>
      </c>
      <c r="CA1002">
        <v>0</v>
      </c>
      <c r="CB1002" s="12">
        <v>77.772222222222226</v>
      </c>
      <c r="CC1002" s="12">
        <v>2.3569444444444447</v>
      </c>
      <c r="CD1002">
        <v>0</v>
      </c>
      <c r="CE1002">
        <v>0</v>
      </c>
      <c r="CG1002">
        <v>0</v>
      </c>
      <c r="CH1002">
        <v>0</v>
      </c>
      <c r="CI1002">
        <v>1</v>
      </c>
      <c r="CJ1002">
        <v>18</v>
      </c>
    </row>
    <row r="1003" spans="28:88" x14ac:dyDescent="0.3">
      <c r="AB1003">
        <v>719</v>
      </c>
      <c r="AC1003" t="s">
        <v>1069</v>
      </c>
      <c r="AD1003">
        <v>26</v>
      </c>
      <c r="AE1003" t="s">
        <v>215</v>
      </c>
      <c r="AF1003" t="s">
        <v>4</v>
      </c>
      <c r="AG1003">
        <v>55</v>
      </c>
      <c r="AH1003">
        <v>1</v>
      </c>
      <c r="AI1003">
        <v>1</v>
      </c>
      <c r="AJ1003">
        <v>2</v>
      </c>
      <c r="AK1003">
        <v>0</v>
      </c>
      <c r="AL1003">
        <v>0</v>
      </c>
      <c r="AM1003">
        <v>0</v>
      </c>
      <c r="AN1003">
        <v>1</v>
      </c>
      <c r="AO1003">
        <v>0</v>
      </c>
      <c r="AP1003">
        <v>0</v>
      </c>
      <c r="AQ1003">
        <v>0</v>
      </c>
      <c r="AR1003">
        <v>1</v>
      </c>
      <c r="AS1003">
        <v>0</v>
      </c>
      <c r="AT1003">
        <v>2</v>
      </c>
      <c r="AU1003" t="s">
        <v>106</v>
      </c>
      <c r="AV1003">
        <v>2</v>
      </c>
      <c r="AW1003" s="12">
        <v>135.61944444444444</v>
      </c>
      <c r="AX1003" s="12">
        <v>2.4659722222222222</v>
      </c>
      <c r="AY1003">
        <v>0</v>
      </c>
      <c r="AZ1003">
        <v>0</v>
      </c>
      <c r="BB1003">
        <v>0</v>
      </c>
      <c r="BC1003">
        <v>0</v>
      </c>
      <c r="BD1003">
        <v>0</v>
      </c>
      <c r="BE1003">
        <v>13</v>
      </c>
      <c r="BH1003" t="s">
        <v>923</v>
      </c>
      <c r="BI1003">
        <v>23</v>
      </c>
      <c r="BJ1003" t="s">
        <v>123</v>
      </c>
      <c r="BK1003" t="s">
        <v>109</v>
      </c>
      <c r="BL1003">
        <v>28</v>
      </c>
      <c r="BM1003">
        <v>0</v>
      </c>
      <c r="BN1003">
        <v>1</v>
      </c>
      <c r="BO1003">
        <v>1</v>
      </c>
      <c r="BP1003">
        <v>-6</v>
      </c>
      <c r="BQ1003">
        <v>6</v>
      </c>
      <c r="BR1003">
        <v>0</v>
      </c>
      <c r="BS1003">
        <v>0</v>
      </c>
      <c r="BT1003">
        <v>0</v>
      </c>
      <c r="BU1003">
        <v>0</v>
      </c>
      <c r="BV1003">
        <v>1</v>
      </c>
      <c r="BW1003">
        <v>0</v>
      </c>
      <c r="BX1003">
        <v>0</v>
      </c>
      <c r="BY1003">
        <v>28</v>
      </c>
      <c r="BZ1003" t="s">
        <v>132</v>
      </c>
      <c r="CA1003">
        <v>49</v>
      </c>
      <c r="CB1003" s="12">
        <v>10.664583333333333</v>
      </c>
      <c r="CC1003" s="13">
        <v>0.38055555555555554</v>
      </c>
      <c r="CD1003">
        <v>78</v>
      </c>
      <c r="CE1003">
        <v>89</v>
      </c>
      <c r="CF1003" t="s">
        <v>148</v>
      </c>
      <c r="CG1003">
        <v>10</v>
      </c>
      <c r="CH1003">
        <v>24</v>
      </c>
      <c r="CI1003">
        <v>6</v>
      </c>
      <c r="CJ1003">
        <v>5</v>
      </c>
    </row>
    <row r="1004" spans="28:88" x14ac:dyDescent="0.3">
      <c r="AB1004">
        <v>720</v>
      </c>
      <c r="AC1004" t="s">
        <v>1070</v>
      </c>
      <c r="AD1004">
        <v>29</v>
      </c>
      <c r="AE1004" t="s">
        <v>284</v>
      </c>
      <c r="AF1004" t="s">
        <v>109</v>
      </c>
      <c r="AG1004">
        <v>18</v>
      </c>
      <c r="AH1004">
        <v>1</v>
      </c>
      <c r="AI1004">
        <v>1</v>
      </c>
      <c r="AJ1004">
        <v>2</v>
      </c>
      <c r="AK1004">
        <v>2</v>
      </c>
      <c r="AL1004">
        <v>31</v>
      </c>
      <c r="AM1004">
        <v>1</v>
      </c>
      <c r="AN1004">
        <v>0</v>
      </c>
      <c r="AO1004">
        <v>0</v>
      </c>
      <c r="AP1004">
        <v>0</v>
      </c>
      <c r="AQ1004">
        <v>1</v>
      </c>
      <c r="AR1004">
        <v>0</v>
      </c>
      <c r="AS1004">
        <v>0</v>
      </c>
      <c r="AT1004">
        <v>16</v>
      </c>
      <c r="AU1004" s="11">
        <v>45722</v>
      </c>
      <c r="AV1004">
        <v>32</v>
      </c>
      <c r="AW1004" s="12">
        <v>6.2875000000000005</v>
      </c>
      <c r="AX1004" s="13">
        <v>0.34930555555555554</v>
      </c>
      <c r="AY1004">
        <v>25</v>
      </c>
      <c r="AZ1004">
        <v>19</v>
      </c>
      <c r="BA1004" t="s">
        <v>1071</v>
      </c>
      <c r="BB1004">
        <v>17</v>
      </c>
      <c r="BC1004">
        <v>41</v>
      </c>
      <c r="BD1004">
        <v>2</v>
      </c>
      <c r="BE1004">
        <v>5</v>
      </c>
      <c r="BH1004" t="s">
        <v>1689</v>
      </c>
      <c r="BI1004">
        <v>26</v>
      </c>
      <c r="BJ1004" t="s">
        <v>118</v>
      </c>
      <c r="BK1004" t="s">
        <v>126</v>
      </c>
      <c r="BL1004">
        <v>7</v>
      </c>
      <c r="BM1004">
        <v>0</v>
      </c>
      <c r="BN1004">
        <v>1</v>
      </c>
      <c r="BO1004">
        <v>1</v>
      </c>
      <c r="BP1004">
        <v>0</v>
      </c>
      <c r="BQ1004">
        <v>0</v>
      </c>
      <c r="BR1004">
        <v>0</v>
      </c>
      <c r="BS1004">
        <v>0</v>
      </c>
      <c r="BT1004">
        <v>0</v>
      </c>
      <c r="BU1004">
        <v>0</v>
      </c>
      <c r="BV1004">
        <v>0</v>
      </c>
      <c r="BW1004">
        <v>1</v>
      </c>
      <c r="BX1004">
        <v>0</v>
      </c>
      <c r="BY1004">
        <v>1</v>
      </c>
      <c r="BZ1004" t="s">
        <v>132</v>
      </c>
      <c r="CA1004">
        <v>8</v>
      </c>
      <c r="CB1004" s="12">
        <v>3.7090277777777776</v>
      </c>
      <c r="CC1004" s="13">
        <v>0.52986111111111112</v>
      </c>
      <c r="CD1004">
        <v>0</v>
      </c>
      <c r="CE1004">
        <v>0</v>
      </c>
      <c r="CG1004">
        <v>7</v>
      </c>
      <c r="CH1004">
        <v>12</v>
      </c>
      <c r="CI1004">
        <v>4</v>
      </c>
      <c r="CJ1004">
        <v>1</v>
      </c>
    </row>
    <row r="1005" spans="28:88" x14ac:dyDescent="0.3">
      <c r="AB1005">
        <v>721</v>
      </c>
      <c r="AC1005" t="s">
        <v>1072</v>
      </c>
      <c r="AD1005">
        <v>29</v>
      </c>
      <c r="AE1005" t="s">
        <v>310</v>
      </c>
      <c r="AF1005" t="s">
        <v>126</v>
      </c>
      <c r="AG1005">
        <v>13</v>
      </c>
      <c r="AH1005">
        <v>0</v>
      </c>
      <c r="AI1005">
        <v>2</v>
      </c>
      <c r="AJ1005">
        <v>2</v>
      </c>
      <c r="AK1005">
        <v>1</v>
      </c>
      <c r="AL1005">
        <v>4</v>
      </c>
      <c r="AM1005">
        <v>0</v>
      </c>
      <c r="AN1005">
        <v>0</v>
      </c>
      <c r="AO1005">
        <v>0</v>
      </c>
      <c r="AP1005">
        <v>0</v>
      </c>
      <c r="AQ1005">
        <v>2</v>
      </c>
      <c r="AR1005">
        <v>0</v>
      </c>
      <c r="AS1005">
        <v>0</v>
      </c>
      <c r="AT1005">
        <v>10</v>
      </c>
      <c r="AU1005" t="s">
        <v>132</v>
      </c>
      <c r="AV1005">
        <v>20</v>
      </c>
      <c r="AW1005" s="12">
        <v>7.291666666666667</v>
      </c>
      <c r="AX1005" s="13">
        <v>0.56111111111111112</v>
      </c>
      <c r="AY1005">
        <v>0</v>
      </c>
      <c r="AZ1005">
        <v>0</v>
      </c>
      <c r="BB1005">
        <v>12</v>
      </c>
      <c r="BC1005">
        <v>13</v>
      </c>
      <c r="BD1005">
        <v>2</v>
      </c>
      <c r="BE1005">
        <v>8</v>
      </c>
      <c r="BH1005" t="s">
        <v>1153</v>
      </c>
      <c r="BI1005">
        <v>20</v>
      </c>
      <c r="BJ1005" t="s">
        <v>123</v>
      </c>
      <c r="BK1005" t="s">
        <v>109</v>
      </c>
      <c r="BL1005">
        <v>1</v>
      </c>
      <c r="BM1005">
        <v>0</v>
      </c>
      <c r="BN1005">
        <v>1</v>
      </c>
      <c r="BO1005">
        <v>1</v>
      </c>
      <c r="BP1005">
        <v>0</v>
      </c>
      <c r="BQ1005">
        <v>0</v>
      </c>
      <c r="BR1005">
        <v>0</v>
      </c>
      <c r="BS1005">
        <v>0</v>
      </c>
      <c r="BT1005">
        <v>0</v>
      </c>
      <c r="BU1005">
        <v>0</v>
      </c>
      <c r="BV1005">
        <v>1</v>
      </c>
      <c r="BW1005">
        <v>0</v>
      </c>
      <c r="BX1005">
        <v>0</v>
      </c>
      <c r="BY1005">
        <v>2</v>
      </c>
      <c r="BZ1005" t="s">
        <v>132</v>
      </c>
      <c r="CA1005">
        <v>3</v>
      </c>
      <c r="CB1005" s="13">
        <v>0.57708333333333328</v>
      </c>
      <c r="CC1005" s="13">
        <v>0.57708333333333328</v>
      </c>
      <c r="CD1005">
        <v>3</v>
      </c>
      <c r="CE1005">
        <v>4</v>
      </c>
      <c r="CF1005" t="s">
        <v>164</v>
      </c>
      <c r="CG1005">
        <v>1</v>
      </c>
      <c r="CH1005">
        <v>0</v>
      </c>
      <c r="CI1005">
        <v>0</v>
      </c>
      <c r="CJ1005">
        <v>0</v>
      </c>
    </row>
    <row r="1006" spans="28:88" x14ac:dyDescent="0.3">
      <c r="AB1006">
        <v>722</v>
      </c>
      <c r="AC1006" t="s">
        <v>1073</v>
      </c>
      <c r="AD1006">
        <v>27</v>
      </c>
      <c r="AE1006" t="s">
        <v>155</v>
      </c>
      <c r="AF1006" t="s">
        <v>4</v>
      </c>
      <c r="AG1006">
        <v>22</v>
      </c>
      <c r="AH1006">
        <v>0</v>
      </c>
      <c r="AI1006">
        <v>2</v>
      </c>
      <c r="AJ1006">
        <v>2</v>
      </c>
      <c r="AK1006">
        <v>0</v>
      </c>
      <c r="AL1006">
        <v>4</v>
      </c>
      <c r="AM1006">
        <v>0</v>
      </c>
      <c r="AN1006">
        <v>0</v>
      </c>
      <c r="AO1006">
        <v>0</v>
      </c>
      <c r="AP1006">
        <v>0</v>
      </c>
      <c r="AQ1006">
        <v>2</v>
      </c>
      <c r="AR1006">
        <v>0</v>
      </c>
      <c r="AS1006">
        <v>0</v>
      </c>
      <c r="AT1006">
        <v>0</v>
      </c>
      <c r="AV1006">
        <v>0</v>
      </c>
      <c r="AW1006" s="12">
        <v>50.421527777777776</v>
      </c>
      <c r="AX1006" s="12">
        <v>2.2916666666666665</v>
      </c>
      <c r="AY1006">
        <v>0</v>
      </c>
      <c r="AZ1006">
        <v>0</v>
      </c>
      <c r="BB1006">
        <v>0</v>
      </c>
      <c r="BC1006">
        <v>0</v>
      </c>
      <c r="BD1006">
        <v>0</v>
      </c>
      <c r="BE1006">
        <v>11</v>
      </c>
      <c r="BH1006" t="s">
        <v>1154</v>
      </c>
      <c r="BI1006">
        <v>28</v>
      </c>
      <c r="BJ1006" t="s">
        <v>201</v>
      </c>
      <c r="BK1006" t="s">
        <v>4</v>
      </c>
      <c r="BL1006">
        <v>24</v>
      </c>
      <c r="BM1006">
        <v>0</v>
      </c>
      <c r="BN1006">
        <v>1</v>
      </c>
      <c r="BO1006">
        <v>1</v>
      </c>
      <c r="BP1006">
        <v>-5</v>
      </c>
      <c r="BQ1006">
        <v>4</v>
      </c>
      <c r="BR1006">
        <v>0</v>
      </c>
      <c r="BS1006">
        <v>0</v>
      </c>
      <c r="BT1006">
        <v>0</v>
      </c>
      <c r="BU1006">
        <v>0</v>
      </c>
      <c r="BV1006">
        <v>0</v>
      </c>
      <c r="BW1006">
        <v>1</v>
      </c>
      <c r="BX1006">
        <v>0</v>
      </c>
      <c r="BY1006">
        <v>0</v>
      </c>
      <c r="CA1006">
        <v>0</v>
      </c>
      <c r="CB1006" s="12">
        <v>49.642361111111114</v>
      </c>
      <c r="CC1006" s="12">
        <v>2.0687500000000001</v>
      </c>
      <c r="CD1006">
        <v>0</v>
      </c>
      <c r="CE1006">
        <v>0</v>
      </c>
      <c r="CG1006">
        <v>0</v>
      </c>
      <c r="CH1006">
        <v>0</v>
      </c>
      <c r="CI1006">
        <v>0</v>
      </c>
      <c r="CJ1006">
        <v>8</v>
      </c>
    </row>
    <row r="1007" spans="28:88" x14ac:dyDescent="0.3">
      <c r="AB1007">
        <v>723</v>
      </c>
      <c r="AC1007" t="s">
        <v>1074</v>
      </c>
      <c r="AD1007">
        <v>34</v>
      </c>
      <c r="AE1007" t="s">
        <v>115</v>
      </c>
      <c r="AF1007" t="s">
        <v>109</v>
      </c>
      <c r="AG1007">
        <v>9</v>
      </c>
      <c r="AH1007">
        <v>0</v>
      </c>
      <c r="AI1007">
        <v>2</v>
      </c>
      <c r="AJ1007">
        <v>2</v>
      </c>
      <c r="AK1007">
        <v>-1</v>
      </c>
      <c r="AL1007">
        <v>10</v>
      </c>
      <c r="AM1007">
        <v>0</v>
      </c>
      <c r="AN1007">
        <v>0</v>
      </c>
      <c r="AO1007">
        <v>0</v>
      </c>
      <c r="AP1007">
        <v>0</v>
      </c>
      <c r="AQ1007">
        <v>1</v>
      </c>
      <c r="AR1007">
        <v>1</v>
      </c>
      <c r="AS1007">
        <v>0</v>
      </c>
      <c r="AT1007">
        <v>6</v>
      </c>
      <c r="AU1007" t="s">
        <v>132</v>
      </c>
      <c r="AV1007">
        <v>16</v>
      </c>
      <c r="AW1007" s="12">
        <v>4.9041666666666668</v>
      </c>
      <c r="AX1007" s="12">
        <v>0.54513888888888895</v>
      </c>
      <c r="AY1007">
        <v>7</v>
      </c>
      <c r="AZ1007">
        <v>4</v>
      </c>
      <c r="BA1007" t="s">
        <v>247</v>
      </c>
      <c r="BB1007">
        <v>2</v>
      </c>
      <c r="BC1007">
        <v>5</v>
      </c>
      <c r="BD1007">
        <v>0</v>
      </c>
      <c r="BE1007">
        <v>2</v>
      </c>
      <c r="BH1007" t="s">
        <v>1690</v>
      </c>
      <c r="BI1007">
        <v>25</v>
      </c>
      <c r="BJ1007" t="s">
        <v>1456</v>
      </c>
      <c r="BK1007" t="s">
        <v>124</v>
      </c>
      <c r="BL1007">
        <v>6</v>
      </c>
      <c r="BM1007">
        <v>1</v>
      </c>
      <c r="BN1007">
        <v>0</v>
      </c>
      <c r="BO1007">
        <v>1</v>
      </c>
      <c r="BP1007">
        <v>1</v>
      </c>
      <c r="BQ1007">
        <v>0</v>
      </c>
      <c r="BR1007">
        <v>0</v>
      </c>
      <c r="BS1007">
        <v>0</v>
      </c>
      <c r="BT1007">
        <v>0</v>
      </c>
      <c r="BU1007">
        <v>0</v>
      </c>
      <c r="BV1007">
        <v>0</v>
      </c>
      <c r="BW1007">
        <v>0</v>
      </c>
      <c r="BX1007">
        <v>0</v>
      </c>
      <c r="BY1007">
        <v>5</v>
      </c>
      <c r="BZ1007" t="s">
        <v>268</v>
      </c>
      <c r="CA1007">
        <v>11</v>
      </c>
      <c r="CB1007" s="12">
        <v>1.7166666666666668</v>
      </c>
      <c r="CC1007" s="13">
        <v>0.28611111111111115</v>
      </c>
      <c r="CD1007">
        <v>0</v>
      </c>
      <c r="CE1007">
        <v>0</v>
      </c>
      <c r="CG1007">
        <v>5</v>
      </c>
      <c r="CH1007">
        <v>1</v>
      </c>
      <c r="CI1007">
        <v>0</v>
      </c>
      <c r="CJ1007">
        <v>0</v>
      </c>
    </row>
    <row r="1008" spans="28:88" x14ac:dyDescent="0.3">
      <c r="AB1008">
        <v>724</v>
      </c>
      <c r="AC1008" t="s">
        <v>1075</v>
      </c>
      <c r="AD1008">
        <v>21</v>
      </c>
      <c r="AE1008" t="s">
        <v>139</v>
      </c>
      <c r="AF1008" t="s">
        <v>109</v>
      </c>
      <c r="AG1008">
        <v>15</v>
      </c>
      <c r="AH1008">
        <v>0</v>
      </c>
      <c r="AI1008">
        <v>2</v>
      </c>
      <c r="AJ1008">
        <v>2</v>
      </c>
      <c r="AK1008">
        <v>-4</v>
      </c>
      <c r="AL1008">
        <v>2</v>
      </c>
      <c r="AM1008">
        <v>0</v>
      </c>
      <c r="AN1008">
        <v>0</v>
      </c>
      <c r="AO1008">
        <v>0</v>
      </c>
      <c r="AP1008">
        <v>0</v>
      </c>
      <c r="AQ1008">
        <v>1</v>
      </c>
      <c r="AR1008">
        <v>1</v>
      </c>
      <c r="AS1008">
        <v>0</v>
      </c>
      <c r="AT1008">
        <v>15</v>
      </c>
      <c r="AU1008" t="s">
        <v>132</v>
      </c>
      <c r="AV1008">
        <v>33</v>
      </c>
      <c r="AW1008" s="12">
        <v>6.9111111111111114</v>
      </c>
      <c r="AX1008" s="12">
        <v>0.4604166666666667</v>
      </c>
      <c r="AY1008">
        <v>24</v>
      </c>
      <c r="AZ1008">
        <v>31</v>
      </c>
      <c r="BA1008" t="s">
        <v>1475</v>
      </c>
      <c r="BB1008">
        <v>7</v>
      </c>
      <c r="BC1008">
        <v>1</v>
      </c>
      <c r="BD1008">
        <v>0</v>
      </c>
      <c r="BE1008">
        <v>6</v>
      </c>
      <c r="BJ1008" t="s">
        <v>71</v>
      </c>
      <c r="BK1008" t="s">
        <v>72</v>
      </c>
      <c r="BL1008" t="s">
        <v>73</v>
      </c>
      <c r="BM1008" t="s">
        <v>74</v>
      </c>
      <c r="BN1008" t="s">
        <v>75</v>
      </c>
      <c r="BO1008">
        <v>1</v>
      </c>
      <c r="BP1008">
        <v>1</v>
      </c>
      <c r="BQ1008">
        <v>0</v>
      </c>
      <c r="BR1008">
        <v>0</v>
      </c>
      <c r="BS1008">
        <v>0</v>
      </c>
    </row>
    <row r="1009" spans="28:89" x14ac:dyDescent="0.3">
      <c r="AB1009">
        <v>725</v>
      </c>
      <c r="AC1009" t="s">
        <v>1076</v>
      </c>
      <c r="AD1009">
        <v>23</v>
      </c>
      <c r="AE1009" t="s">
        <v>160</v>
      </c>
      <c r="AF1009" t="s">
        <v>4</v>
      </c>
      <c r="AG1009">
        <v>36</v>
      </c>
      <c r="AH1009">
        <v>0</v>
      </c>
      <c r="AI1009">
        <v>2</v>
      </c>
      <c r="AJ1009">
        <v>2</v>
      </c>
      <c r="AK1009">
        <v>0</v>
      </c>
      <c r="AL1009">
        <v>0</v>
      </c>
      <c r="AM1009">
        <v>0</v>
      </c>
      <c r="AN1009">
        <v>0</v>
      </c>
      <c r="AO1009">
        <v>0</v>
      </c>
      <c r="AP1009">
        <v>0</v>
      </c>
      <c r="AQ1009">
        <v>2</v>
      </c>
      <c r="AR1009">
        <v>0</v>
      </c>
      <c r="AS1009">
        <v>0</v>
      </c>
      <c r="AT1009">
        <v>0</v>
      </c>
      <c r="AV1009">
        <v>0</v>
      </c>
      <c r="AW1009" s="12">
        <v>86.550694444444446</v>
      </c>
      <c r="AX1009" s="13">
        <v>2.4041666666666668</v>
      </c>
      <c r="AY1009">
        <v>0</v>
      </c>
      <c r="AZ1009">
        <v>0</v>
      </c>
      <c r="BB1009">
        <v>0</v>
      </c>
      <c r="BC1009">
        <v>0</v>
      </c>
      <c r="BD1009">
        <v>0</v>
      </c>
      <c r="BE1009">
        <v>20</v>
      </c>
      <c r="BH1009" t="s">
        <v>77</v>
      </c>
      <c r="BI1009" t="s">
        <v>78</v>
      </c>
      <c r="BJ1009" t="s">
        <v>79</v>
      </c>
      <c r="BK1009" t="s">
        <v>80</v>
      </c>
      <c r="BL1009" t="s">
        <v>3</v>
      </c>
      <c r="BM1009" t="s">
        <v>4</v>
      </c>
      <c r="BN1009" t="s">
        <v>5</v>
      </c>
      <c r="BO1009">
        <v>1</v>
      </c>
      <c r="BP1009">
        <v>0</v>
      </c>
      <c r="BQ1009">
        <v>0</v>
      </c>
      <c r="BR1009">
        <v>0</v>
      </c>
      <c r="BS1009">
        <v>0</v>
      </c>
      <c r="BT1009" t="s">
        <v>85</v>
      </c>
      <c r="BU1009" t="s">
        <v>86</v>
      </c>
      <c r="BV1009" t="s">
        <v>87</v>
      </c>
      <c r="BW1009" t="s">
        <v>88</v>
      </c>
      <c r="BX1009" t="s">
        <v>89</v>
      </c>
      <c r="BY1009" t="s">
        <v>90</v>
      </c>
      <c r="BZ1009" t="s">
        <v>91</v>
      </c>
      <c r="CA1009" t="s">
        <v>92</v>
      </c>
      <c r="CB1009" t="s">
        <v>93</v>
      </c>
      <c r="CC1009" t="s">
        <v>94</v>
      </c>
      <c r="CD1009" t="s">
        <v>95</v>
      </c>
      <c r="CE1009" t="s">
        <v>96</v>
      </c>
      <c r="CF1009" t="s">
        <v>97</v>
      </c>
      <c r="CG1009" t="s">
        <v>98</v>
      </c>
      <c r="CH1009" t="s">
        <v>99</v>
      </c>
      <c r="CI1009" t="s">
        <v>100</v>
      </c>
      <c r="CJ1009" t="s">
        <v>101</v>
      </c>
      <c r="CK1009" t="s">
        <v>102</v>
      </c>
    </row>
    <row r="1010" spans="28:89" x14ac:dyDescent="0.3">
      <c r="AB1010">
        <v>725</v>
      </c>
      <c r="AC1010" t="s">
        <v>1076</v>
      </c>
      <c r="AD1010">
        <v>23</v>
      </c>
      <c r="AE1010" t="s">
        <v>170</v>
      </c>
      <c r="AF1010" t="s">
        <v>4</v>
      </c>
      <c r="AG1010">
        <v>23</v>
      </c>
      <c r="AH1010">
        <v>0</v>
      </c>
      <c r="AI1010">
        <v>2</v>
      </c>
      <c r="AJ1010">
        <v>2</v>
      </c>
      <c r="AK1010">
        <v>0</v>
      </c>
      <c r="AL1010">
        <v>0</v>
      </c>
      <c r="AM1010">
        <v>0</v>
      </c>
      <c r="AN1010">
        <v>0</v>
      </c>
      <c r="AO1010">
        <v>0</v>
      </c>
      <c r="AP1010">
        <v>0</v>
      </c>
      <c r="AQ1010">
        <v>2</v>
      </c>
      <c r="AR1010">
        <v>0</v>
      </c>
      <c r="AS1010">
        <v>0</v>
      </c>
      <c r="AT1010">
        <v>0</v>
      </c>
      <c r="AV1010">
        <v>0</v>
      </c>
      <c r="AW1010" s="12">
        <v>54.101388888888891</v>
      </c>
      <c r="AX1010" s="13">
        <v>2.3520833333333333</v>
      </c>
      <c r="AY1010">
        <v>0</v>
      </c>
      <c r="AZ1010">
        <v>0</v>
      </c>
      <c r="BB1010">
        <v>0</v>
      </c>
      <c r="BC1010">
        <v>0</v>
      </c>
      <c r="BD1010">
        <v>0</v>
      </c>
      <c r="BE1010">
        <v>13</v>
      </c>
      <c r="BH1010" t="s">
        <v>1691</v>
      </c>
      <c r="BI1010">
        <v>25</v>
      </c>
      <c r="BJ1010" t="s">
        <v>170</v>
      </c>
      <c r="BK1010" t="s">
        <v>105</v>
      </c>
      <c r="BL1010">
        <v>26</v>
      </c>
      <c r="BM1010">
        <v>0</v>
      </c>
      <c r="BN1010">
        <v>1</v>
      </c>
      <c r="BO1010">
        <v>1</v>
      </c>
      <c r="BP1010">
        <v>-1</v>
      </c>
      <c r="BQ1010">
        <v>0</v>
      </c>
      <c r="BR1010">
        <v>1</v>
      </c>
      <c r="BS1010">
        <v>0</v>
      </c>
      <c r="BT1010">
        <v>0</v>
      </c>
      <c r="BU1010">
        <v>0</v>
      </c>
      <c r="BV1010">
        <v>1</v>
      </c>
      <c r="BW1010">
        <v>0</v>
      </c>
      <c r="BX1010">
        <v>0</v>
      </c>
      <c r="BY1010">
        <v>19</v>
      </c>
      <c r="BZ1010" t="s">
        <v>132</v>
      </c>
      <c r="CA1010">
        <v>37</v>
      </c>
      <c r="CB1010" s="12">
        <v>8.8819444444444446</v>
      </c>
      <c r="CC1010" s="13">
        <v>0.34166666666666662</v>
      </c>
      <c r="CD1010">
        <v>4</v>
      </c>
      <c r="CE1010">
        <v>4</v>
      </c>
      <c r="CF1010" t="s">
        <v>106</v>
      </c>
      <c r="CG1010">
        <v>8</v>
      </c>
      <c r="CH1010">
        <v>54</v>
      </c>
      <c r="CI1010">
        <v>6</v>
      </c>
      <c r="CJ1010">
        <v>4</v>
      </c>
    </row>
    <row r="1011" spans="28:89" x14ac:dyDescent="0.3">
      <c r="AB1011">
        <v>725</v>
      </c>
      <c r="AC1011" t="s">
        <v>1076</v>
      </c>
      <c r="AD1011">
        <v>23</v>
      </c>
      <c r="AE1011" t="s">
        <v>271</v>
      </c>
      <c r="AF1011" t="s">
        <v>4</v>
      </c>
      <c r="AG1011">
        <v>13</v>
      </c>
      <c r="AH1011">
        <v>0</v>
      </c>
      <c r="AI1011">
        <v>0</v>
      </c>
      <c r="AJ1011">
        <v>0</v>
      </c>
      <c r="AK1011">
        <v>0</v>
      </c>
      <c r="AL1011">
        <v>0</v>
      </c>
      <c r="AM1011">
        <v>0</v>
      </c>
      <c r="AN1011">
        <v>0</v>
      </c>
      <c r="AO1011">
        <v>0</v>
      </c>
      <c r="AP1011">
        <v>0</v>
      </c>
      <c r="AQ1011">
        <v>0</v>
      </c>
      <c r="AR1011">
        <v>0</v>
      </c>
      <c r="AS1011">
        <v>0</v>
      </c>
      <c r="AT1011">
        <v>0</v>
      </c>
      <c r="AV1011">
        <v>0</v>
      </c>
      <c r="AW1011" s="12">
        <v>32.449305555555554</v>
      </c>
      <c r="AX1011" s="12">
        <v>2.4958333333333331</v>
      </c>
      <c r="AY1011">
        <v>0</v>
      </c>
      <c r="AZ1011">
        <v>0</v>
      </c>
      <c r="BB1011">
        <v>0</v>
      </c>
      <c r="BC1011">
        <v>0</v>
      </c>
      <c r="BD1011">
        <v>0</v>
      </c>
      <c r="BE1011">
        <v>7</v>
      </c>
      <c r="BH1011" t="s">
        <v>1157</v>
      </c>
      <c r="BI1011">
        <v>24</v>
      </c>
      <c r="BJ1011" t="s">
        <v>208</v>
      </c>
      <c r="BK1011" t="s">
        <v>4</v>
      </c>
      <c r="BL1011">
        <v>54</v>
      </c>
      <c r="BM1011">
        <v>0</v>
      </c>
      <c r="BN1011">
        <v>1</v>
      </c>
      <c r="BT1011">
        <v>0</v>
      </c>
      <c r="BU1011">
        <v>0</v>
      </c>
      <c r="BV1011">
        <v>1</v>
      </c>
      <c r="BW1011">
        <v>0</v>
      </c>
      <c r="BX1011">
        <v>0</v>
      </c>
      <c r="BY1011">
        <v>0</v>
      </c>
      <c r="CA1011">
        <v>0</v>
      </c>
      <c r="CB1011" s="12">
        <v>128.38472222222222</v>
      </c>
      <c r="CC1011" s="12">
        <v>2.3777777777777778</v>
      </c>
      <c r="CD1011">
        <v>0</v>
      </c>
      <c r="CE1011">
        <v>0</v>
      </c>
      <c r="CG1011">
        <v>0</v>
      </c>
      <c r="CH1011">
        <v>0</v>
      </c>
      <c r="CI1011">
        <v>0</v>
      </c>
      <c r="CJ1011">
        <v>12</v>
      </c>
      <c r="CK1011" t="s">
        <v>1692</v>
      </c>
    </row>
    <row r="1012" spans="28:89" x14ac:dyDescent="0.3">
      <c r="AB1012">
        <v>726</v>
      </c>
      <c r="AC1012" t="s">
        <v>1078</v>
      </c>
      <c r="AD1012">
        <v>24</v>
      </c>
      <c r="AE1012" t="s">
        <v>108</v>
      </c>
      <c r="AF1012" t="s">
        <v>126</v>
      </c>
      <c r="AG1012">
        <v>8</v>
      </c>
      <c r="AH1012">
        <v>0</v>
      </c>
      <c r="AI1012">
        <v>2</v>
      </c>
      <c r="AJ1012">
        <v>2</v>
      </c>
      <c r="AK1012">
        <v>-4</v>
      </c>
      <c r="AL1012">
        <v>6</v>
      </c>
      <c r="AM1012">
        <v>0</v>
      </c>
      <c r="AN1012">
        <v>0</v>
      </c>
      <c r="AO1012">
        <v>0</v>
      </c>
      <c r="AP1012">
        <v>0</v>
      </c>
      <c r="AQ1012">
        <v>2</v>
      </c>
      <c r="AR1012">
        <v>0</v>
      </c>
      <c r="AS1012">
        <v>0</v>
      </c>
      <c r="AT1012">
        <v>9</v>
      </c>
      <c r="AU1012" t="s">
        <v>132</v>
      </c>
      <c r="AV1012">
        <v>13</v>
      </c>
      <c r="AW1012" s="12">
        <v>4.3166666666666664</v>
      </c>
      <c r="AX1012" s="13">
        <v>0.5395833333333333</v>
      </c>
      <c r="AY1012">
        <v>0</v>
      </c>
      <c r="AZ1012">
        <v>0</v>
      </c>
      <c r="BB1012">
        <v>6</v>
      </c>
      <c r="BC1012">
        <v>16</v>
      </c>
      <c r="BD1012">
        <v>1</v>
      </c>
      <c r="BE1012">
        <v>5</v>
      </c>
      <c r="BH1012" t="s">
        <v>1277</v>
      </c>
      <c r="BI1012">
        <v>31</v>
      </c>
      <c r="BJ1012" t="s">
        <v>184</v>
      </c>
      <c r="BK1012" t="s">
        <v>4</v>
      </c>
      <c r="BL1012">
        <v>44</v>
      </c>
      <c r="BM1012">
        <v>0</v>
      </c>
      <c r="BN1012">
        <v>1</v>
      </c>
      <c r="BO1012" t="s">
        <v>81</v>
      </c>
      <c r="BP1012" t="s">
        <v>7</v>
      </c>
      <c r="BQ1012" t="s">
        <v>82</v>
      </c>
      <c r="BR1012" t="s">
        <v>83</v>
      </c>
      <c r="BS1012" t="s">
        <v>84</v>
      </c>
      <c r="BT1012">
        <v>0</v>
      </c>
      <c r="BU1012">
        <v>0</v>
      </c>
      <c r="BV1012">
        <v>0</v>
      </c>
      <c r="BW1012">
        <v>1</v>
      </c>
      <c r="BX1012">
        <v>0</v>
      </c>
      <c r="BY1012">
        <v>0</v>
      </c>
      <c r="CA1012">
        <v>0</v>
      </c>
      <c r="CB1012" s="12">
        <v>104.11874999999999</v>
      </c>
      <c r="CC1012" s="12">
        <v>2.3666666666666667</v>
      </c>
      <c r="CD1012">
        <v>0</v>
      </c>
      <c r="CE1012">
        <v>0</v>
      </c>
      <c r="CG1012">
        <v>0</v>
      </c>
      <c r="CH1012">
        <v>0</v>
      </c>
      <c r="CI1012">
        <v>0</v>
      </c>
      <c r="CJ1012">
        <v>17</v>
      </c>
    </row>
    <row r="1013" spans="28:89" x14ac:dyDescent="0.3">
      <c r="AB1013">
        <v>727</v>
      </c>
      <c r="AC1013" t="s">
        <v>1079</v>
      </c>
      <c r="AD1013">
        <v>20</v>
      </c>
      <c r="AE1013" t="s">
        <v>246</v>
      </c>
      <c r="AF1013" t="s">
        <v>109</v>
      </c>
      <c r="AG1013">
        <v>7</v>
      </c>
      <c r="AH1013">
        <v>2</v>
      </c>
      <c r="AI1013">
        <v>0</v>
      </c>
      <c r="AJ1013">
        <v>2</v>
      </c>
      <c r="AK1013">
        <v>-11</v>
      </c>
      <c r="AL1013">
        <v>4</v>
      </c>
      <c r="AM1013">
        <v>1</v>
      </c>
      <c r="AN1013">
        <v>1</v>
      </c>
      <c r="AO1013">
        <v>0</v>
      </c>
      <c r="AP1013">
        <v>0</v>
      </c>
      <c r="AQ1013">
        <v>0</v>
      </c>
      <c r="AR1013">
        <v>0</v>
      </c>
      <c r="AS1013">
        <v>0</v>
      </c>
      <c r="AT1013">
        <v>10</v>
      </c>
      <c r="AU1013" s="11" t="s">
        <v>268</v>
      </c>
      <c r="AV1013">
        <v>15</v>
      </c>
      <c r="AW1013" s="12">
        <v>3.4986111111111113</v>
      </c>
      <c r="AX1013" s="28">
        <v>0.5</v>
      </c>
      <c r="AY1013">
        <v>2</v>
      </c>
      <c r="AZ1013">
        <v>1</v>
      </c>
      <c r="BA1013" t="s">
        <v>952</v>
      </c>
      <c r="BB1013">
        <v>1</v>
      </c>
      <c r="BC1013">
        <v>3</v>
      </c>
      <c r="BD1013">
        <v>1</v>
      </c>
      <c r="BE1013">
        <v>2</v>
      </c>
      <c r="BH1013" t="s">
        <v>1693</v>
      </c>
      <c r="BI1013">
        <v>29</v>
      </c>
      <c r="BJ1013" t="s">
        <v>181</v>
      </c>
      <c r="BK1013" t="s">
        <v>124</v>
      </c>
      <c r="BL1013">
        <v>8</v>
      </c>
      <c r="BM1013">
        <v>0</v>
      </c>
      <c r="BN1013">
        <v>1</v>
      </c>
      <c r="BO1013">
        <v>1</v>
      </c>
      <c r="BP1013">
        <v>2</v>
      </c>
      <c r="BQ1013">
        <v>16</v>
      </c>
      <c r="BR1013">
        <v>0</v>
      </c>
      <c r="BS1013">
        <v>0</v>
      </c>
      <c r="BT1013">
        <v>0</v>
      </c>
      <c r="BU1013">
        <v>0</v>
      </c>
      <c r="BV1013">
        <v>1</v>
      </c>
      <c r="BW1013">
        <v>0</v>
      </c>
      <c r="BX1013">
        <v>0</v>
      </c>
      <c r="BY1013">
        <v>4</v>
      </c>
      <c r="BZ1013" t="s">
        <v>132</v>
      </c>
      <c r="CA1013">
        <v>6</v>
      </c>
      <c r="CB1013" s="12">
        <v>2.6229166666666668</v>
      </c>
      <c r="CC1013" s="13">
        <v>0.32777777777777778</v>
      </c>
      <c r="CD1013">
        <v>0</v>
      </c>
      <c r="CE1013">
        <v>0</v>
      </c>
      <c r="CG1013">
        <v>2</v>
      </c>
      <c r="CH1013">
        <v>10</v>
      </c>
      <c r="CI1013">
        <v>2</v>
      </c>
      <c r="CJ1013">
        <v>1</v>
      </c>
    </row>
    <row r="1014" spans="28:89" x14ac:dyDescent="0.3">
      <c r="AB1014">
        <v>728</v>
      </c>
      <c r="AC1014" t="s">
        <v>1080</v>
      </c>
      <c r="AD1014">
        <v>35</v>
      </c>
      <c r="AE1014" t="s">
        <v>310</v>
      </c>
      <c r="AF1014" t="s">
        <v>124</v>
      </c>
      <c r="AG1014">
        <v>27</v>
      </c>
      <c r="AH1014">
        <v>0</v>
      </c>
      <c r="AI1014">
        <v>2</v>
      </c>
      <c r="AJ1014">
        <v>2</v>
      </c>
      <c r="AK1014">
        <v>-2</v>
      </c>
      <c r="AL1014">
        <v>10</v>
      </c>
      <c r="AM1014">
        <v>0</v>
      </c>
      <c r="AN1014">
        <v>0</v>
      </c>
      <c r="AO1014">
        <v>0</v>
      </c>
      <c r="AP1014">
        <v>0</v>
      </c>
      <c r="AQ1014">
        <v>2</v>
      </c>
      <c r="AR1014">
        <v>0</v>
      </c>
      <c r="AS1014">
        <v>0</v>
      </c>
      <c r="AT1014">
        <v>12</v>
      </c>
      <c r="AU1014" t="s">
        <v>132</v>
      </c>
      <c r="AV1014">
        <v>27</v>
      </c>
      <c r="AW1014" s="12">
        <v>8.8902777777777775</v>
      </c>
      <c r="AX1014" s="13">
        <v>0.32916666666666666</v>
      </c>
      <c r="AY1014">
        <v>5</v>
      </c>
      <c r="AZ1014">
        <v>7</v>
      </c>
      <c r="BA1014" t="s">
        <v>320</v>
      </c>
      <c r="BB1014">
        <v>16</v>
      </c>
      <c r="BC1014">
        <v>74</v>
      </c>
      <c r="BD1014">
        <v>2</v>
      </c>
      <c r="BE1014">
        <v>13</v>
      </c>
      <c r="BH1014" t="s">
        <v>1028</v>
      </c>
      <c r="BI1014">
        <v>20</v>
      </c>
      <c r="BJ1014" t="s">
        <v>139</v>
      </c>
      <c r="BK1014" t="s">
        <v>126</v>
      </c>
      <c r="BL1014">
        <v>1</v>
      </c>
      <c r="BM1014">
        <v>0</v>
      </c>
      <c r="BN1014">
        <v>1</v>
      </c>
      <c r="BO1014">
        <v>1</v>
      </c>
      <c r="BP1014">
        <v>0</v>
      </c>
      <c r="BQ1014">
        <v>8</v>
      </c>
      <c r="BR1014">
        <v>0</v>
      </c>
      <c r="BS1014">
        <v>0</v>
      </c>
      <c r="BT1014">
        <v>0</v>
      </c>
      <c r="BU1014">
        <v>0</v>
      </c>
      <c r="BV1014">
        <v>1</v>
      </c>
      <c r="BW1014">
        <v>0</v>
      </c>
      <c r="BX1014">
        <v>0</v>
      </c>
      <c r="BY1014">
        <v>2</v>
      </c>
      <c r="BZ1014" t="s">
        <v>132</v>
      </c>
      <c r="CA1014">
        <v>4</v>
      </c>
      <c r="CB1014" s="13">
        <v>0.8847222222222223</v>
      </c>
      <c r="CC1014" s="13">
        <v>0.8847222222222223</v>
      </c>
      <c r="CD1014">
        <v>0</v>
      </c>
      <c r="CE1014">
        <v>0</v>
      </c>
      <c r="CG1014">
        <v>1</v>
      </c>
      <c r="CH1014">
        <v>1</v>
      </c>
      <c r="CI1014">
        <v>0</v>
      </c>
      <c r="CJ1014">
        <v>0</v>
      </c>
    </row>
    <row r="1015" spans="28:89" x14ac:dyDescent="0.3">
      <c r="AB1015">
        <v>729</v>
      </c>
      <c r="AC1015" t="s">
        <v>1081</v>
      </c>
      <c r="AD1015">
        <v>26</v>
      </c>
      <c r="AE1015" t="s">
        <v>193</v>
      </c>
      <c r="AF1015" t="s">
        <v>126</v>
      </c>
      <c r="AG1015">
        <v>38</v>
      </c>
      <c r="AH1015">
        <v>1</v>
      </c>
      <c r="AI1015">
        <v>1</v>
      </c>
      <c r="AJ1015">
        <v>2</v>
      </c>
      <c r="AK1015">
        <v>-4</v>
      </c>
      <c r="AL1015">
        <v>18</v>
      </c>
      <c r="AM1015">
        <v>1</v>
      </c>
      <c r="AN1015">
        <v>0</v>
      </c>
      <c r="AO1015">
        <v>0</v>
      </c>
      <c r="AP1015">
        <v>0</v>
      </c>
      <c r="AQ1015">
        <v>1</v>
      </c>
      <c r="AR1015">
        <v>0</v>
      </c>
      <c r="AS1015">
        <v>0</v>
      </c>
      <c r="AT1015">
        <v>40</v>
      </c>
      <c r="AU1015" s="11">
        <v>45779</v>
      </c>
      <c r="AV1015">
        <v>89</v>
      </c>
      <c r="AW1015" s="12">
        <v>19.701388888888889</v>
      </c>
      <c r="AX1015" s="13">
        <v>0.51874999999999993</v>
      </c>
      <c r="AY1015">
        <v>0</v>
      </c>
      <c r="AZ1015">
        <v>0</v>
      </c>
      <c r="BB1015">
        <v>25</v>
      </c>
      <c r="BC1015">
        <v>25</v>
      </c>
      <c r="BD1015">
        <v>8</v>
      </c>
      <c r="BE1015">
        <v>27</v>
      </c>
      <c r="BH1015" t="s">
        <v>1082</v>
      </c>
      <c r="BI1015">
        <v>31</v>
      </c>
      <c r="BJ1015" t="s">
        <v>178</v>
      </c>
      <c r="BK1015" t="s">
        <v>126</v>
      </c>
      <c r="BL1015">
        <v>3</v>
      </c>
      <c r="BM1015">
        <v>0</v>
      </c>
      <c r="BN1015">
        <v>1</v>
      </c>
      <c r="BO1015">
        <v>1</v>
      </c>
      <c r="BP1015">
        <v>0</v>
      </c>
      <c r="BQ1015">
        <v>2</v>
      </c>
      <c r="BR1015">
        <v>0</v>
      </c>
      <c r="BS1015">
        <v>0</v>
      </c>
      <c r="BT1015">
        <v>0</v>
      </c>
      <c r="BU1015">
        <v>0</v>
      </c>
      <c r="BV1015">
        <v>1</v>
      </c>
      <c r="BW1015">
        <v>0</v>
      </c>
      <c r="BX1015">
        <v>0</v>
      </c>
      <c r="BY1015">
        <v>1</v>
      </c>
      <c r="BZ1015" t="s">
        <v>132</v>
      </c>
      <c r="CA1015">
        <v>4</v>
      </c>
      <c r="CB1015" s="12">
        <v>1.2874999999999999</v>
      </c>
      <c r="CC1015" s="13">
        <v>0.4291666666666667</v>
      </c>
      <c r="CD1015">
        <v>0</v>
      </c>
      <c r="CE1015">
        <v>0</v>
      </c>
      <c r="CG1015">
        <v>1</v>
      </c>
      <c r="CH1015">
        <v>9</v>
      </c>
      <c r="CI1015">
        <v>0</v>
      </c>
      <c r="CJ1015">
        <v>0</v>
      </c>
    </row>
    <row r="1016" spans="28:89" x14ac:dyDescent="0.3">
      <c r="AB1016">
        <v>730</v>
      </c>
      <c r="AC1016" t="s">
        <v>1082</v>
      </c>
      <c r="AD1016">
        <v>32</v>
      </c>
      <c r="AE1016" t="s">
        <v>178</v>
      </c>
      <c r="AF1016" t="s">
        <v>126</v>
      </c>
      <c r="AG1016">
        <v>13</v>
      </c>
      <c r="AH1016">
        <v>0</v>
      </c>
      <c r="AI1016">
        <v>2</v>
      </c>
      <c r="AJ1016">
        <v>2</v>
      </c>
      <c r="AK1016">
        <v>0</v>
      </c>
      <c r="AL1016">
        <v>21</v>
      </c>
      <c r="AM1016">
        <v>0</v>
      </c>
      <c r="AN1016">
        <v>0</v>
      </c>
      <c r="AO1016">
        <v>0</v>
      </c>
      <c r="AP1016">
        <v>0</v>
      </c>
      <c r="AQ1016">
        <v>2</v>
      </c>
      <c r="AR1016">
        <v>0</v>
      </c>
      <c r="AS1016">
        <v>0</v>
      </c>
      <c r="AT1016">
        <v>5</v>
      </c>
      <c r="AU1016" t="s">
        <v>132</v>
      </c>
      <c r="AV1016">
        <v>22</v>
      </c>
      <c r="AW1016" s="12">
        <v>6.03125</v>
      </c>
      <c r="AX1016" s="13">
        <v>0.46388888888888885</v>
      </c>
      <c r="AY1016">
        <v>0</v>
      </c>
      <c r="AZ1016">
        <v>0</v>
      </c>
      <c r="BB1016">
        <v>7</v>
      </c>
      <c r="BC1016">
        <v>27</v>
      </c>
      <c r="BD1016">
        <v>3</v>
      </c>
      <c r="BE1016">
        <v>12</v>
      </c>
      <c r="BH1016" t="s">
        <v>1083</v>
      </c>
      <c r="BI1016">
        <v>24</v>
      </c>
      <c r="BJ1016" t="s">
        <v>115</v>
      </c>
      <c r="BK1016" t="s">
        <v>198</v>
      </c>
      <c r="BL1016">
        <v>1</v>
      </c>
      <c r="BM1016">
        <v>1</v>
      </c>
      <c r="BN1016">
        <v>0</v>
      </c>
      <c r="BO1016">
        <v>1</v>
      </c>
      <c r="BP1016">
        <v>-1</v>
      </c>
      <c r="BQ1016">
        <v>0</v>
      </c>
      <c r="BR1016">
        <v>0</v>
      </c>
      <c r="BS1016">
        <v>0</v>
      </c>
      <c r="BT1016">
        <v>0</v>
      </c>
      <c r="BU1016">
        <v>0</v>
      </c>
      <c r="BV1016">
        <v>0</v>
      </c>
      <c r="BW1016">
        <v>0</v>
      </c>
      <c r="BX1016">
        <v>0</v>
      </c>
      <c r="BY1016">
        <v>2</v>
      </c>
      <c r="BZ1016" t="s">
        <v>106</v>
      </c>
      <c r="CA1016">
        <v>2</v>
      </c>
      <c r="CB1016" s="13">
        <v>0.52708333333333335</v>
      </c>
      <c r="CC1016" s="13">
        <v>0.52708333333333335</v>
      </c>
      <c r="CD1016">
        <v>1</v>
      </c>
      <c r="CE1016">
        <v>3</v>
      </c>
      <c r="CF1016" t="s">
        <v>385</v>
      </c>
      <c r="CG1016">
        <v>1</v>
      </c>
      <c r="CH1016">
        <v>4</v>
      </c>
      <c r="CI1016">
        <v>0</v>
      </c>
      <c r="CJ1016">
        <v>0</v>
      </c>
    </row>
    <row r="1017" spans="28:89" x14ac:dyDescent="0.3">
      <c r="AB1017">
        <v>731</v>
      </c>
      <c r="AC1017" t="s">
        <v>1083</v>
      </c>
      <c r="AD1017">
        <v>25</v>
      </c>
      <c r="AE1017" t="s">
        <v>115</v>
      </c>
      <c r="AF1017" t="s">
        <v>198</v>
      </c>
      <c r="AG1017">
        <v>12</v>
      </c>
      <c r="AH1017">
        <v>2</v>
      </c>
      <c r="AI1017">
        <v>0</v>
      </c>
      <c r="AJ1017">
        <v>2</v>
      </c>
      <c r="AK1017">
        <v>-1</v>
      </c>
      <c r="AL1017">
        <v>0</v>
      </c>
      <c r="AM1017">
        <v>2</v>
      </c>
      <c r="AN1017">
        <v>0</v>
      </c>
      <c r="AO1017">
        <v>0</v>
      </c>
      <c r="AP1017">
        <v>0</v>
      </c>
      <c r="AQ1017">
        <v>0</v>
      </c>
      <c r="AR1017">
        <v>0</v>
      </c>
      <c r="AS1017">
        <v>0</v>
      </c>
      <c r="AT1017">
        <v>13</v>
      </c>
      <c r="AU1017" s="11">
        <v>45762</v>
      </c>
      <c r="AV1017">
        <v>23</v>
      </c>
      <c r="AW1017" s="12">
        <v>4.5979166666666664</v>
      </c>
      <c r="AX1017" s="13">
        <v>0.3833333333333333</v>
      </c>
      <c r="AY1017">
        <v>12</v>
      </c>
      <c r="AZ1017">
        <v>16</v>
      </c>
      <c r="BA1017" t="s">
        <v>164</v>
      </c>
      <c r="BB1017">
        <v>6</v>
      </c>
      <c r="BC1017">
        <v>23</v>
      </c>
      <c r="BD1017">
        <v>2</v>
      </c>
      <c r="BE1017">
        <v>6</v>
      </c>
      <c r="BH1017" t="s">
        <v>1694</v>
      </c>
      <c r="BI1017">
        <v>25</v>
      </c>
      <c r="BJ1017" t="s">
        <v>104</v>
      </c>
      <c r="BK1017" t="s">
        <v>198</v>
      </c>
      <c r="BL1017">
        <v>19</v>
      </c>
      <c r="BM1017">
        <v>1</v>
      </c>
      <c r="BN1017">
        <v>0</v>
      </c>
      <c r="BO1017">
        <v>1</v>
      </c>
      <c r="BP1017">
        <v>1</v>
      </c>
      <c r="BQ1017">
        <v>0</v>
      </c>
      <c r="BR1017">
        <v>0</v>
      </c>
      <c r="BS1017">
        <v>0</v>
      </c>
      <c r="BT1017">
        <v>0</v>
      </c>
      <c r="BU1017">
        <v>0</v>
      </c>
      <c r="BV1017">
        <v>0</v>
      </c>
      <c r="BW1017">
        <v>0</v>
      </c>
      <c r="BX1017">
        <v>0</v>
      </c>
      <c r="BY1017">
        <v>17</v>
      </c>
      <c r="BZ1017" s="11">
        <v>45905</v>
      </c>
      <c r="CA1017">
        <v>28</v>
      </c>
      <c r="CB1017" s="12">
        <v>7.770833333333333</v>
      </c>
      <c r="CC1017" s="13">
        <v>0.40902777777777777</v>
      </c>
      <c r="CD1017">
        <v>1</v>
      </c>
      <c r="CE1017">
        <v>3</v>
      </c>
      <c r="CF1017" t="s">
        <v>385</v>
      </c>
      <c r="CG1017">
        <v>6</v>
      </c>
      <c r="CH1017">
        <v>32</v>
      </c>
      <c r="CI1017">
        <v>2</v>
      </c>
      <c r="CJ1017">
        <v>2</v>
      </c>
    </row>
    <row r="1018" spans="28:89" x14ac:dyDescent="0.3">
      <c r="AB1018">
        <v>732</v>
      </c>
      <c r="AC1018" t="s">
        <v>1084</v>
      </c>
      <c r="AD1018">
        <v>26</v>
      </c>
      <c r="AE1018" t="s">
        <v>108</v>
      </c>
      <c r="AF1018" t="s">
        <v>126</v>
      </c>
      <c r="AG1018">
        <v>38</v>
      </c>
      <c r="AH1018">
        <v>0</v>
      </c>
      <c r="AI1018">
        <v>2</v>
      </c>
      <c r="AJ1018">
        <v>2</v>
      </c>
      <c r="AK1018">
        <v>1</v>
      </c>
      <c r="AL1018">
        <v>28</v>
      </c>
      <c r="AM1018">
        <v>0</v>
      </c>
      <c r="AN1018">
        <v>0</v>
      </c>
      <c r="AO1018">
        <v>0</v>
      </c>
      <c r="AP1018">
        <v>0</v>
      </c>
      <c r="AQ1018">
        <v>2</v>
      </c>
      <c r="AR1018">
        <v>0</v>
      </c>
      <c r="AS1018">
        <v>0</v>
      </c>
      <c r="AT1018">
        <v>38</v>
      </c>
      <c r="AU1018" t="s">
        <v>132</v>
      </c>
      <c r="AV1018">
        <v>97</v>
      </c>
      <c r="AW1018" s="12">
        <v>17.868750000000002</v>
      </c>
      <c r="AX1018" s="13">
        <v>0.47013888888888888</v>
      </c>
      <c r="AY1018">
        <v>0</v>
      </c>
      <c r="AZ1018">
        <v>0</v>
      </c>
      <c r="BB1018">
        <v>31</v>
      </c>
      <c r="BC1018">
        <v>65</v>
      </c>
      <c r="BD1018">
        <v>5</v>
      </c>
      <c r="BE1018">
        <v>24</v>
      </c>
      <c r="BH1018" t="s">
        <v>949</v>
      </c>
      <c r="BI1018">
        <v>25</v>
      </c>
      <c r="BJ1018" t="s">
        <v>236</v>
      </c>
      <c r="BK1018" t="s">
        <v>126</v>
      </c>
      <c r="BL1018">
        <v>24</v>
      </c>
      <c r="BM1018">
        <v>1</v>
      </c>
      <c r="BN1018">
        <v>0</v>
      </c>
      <c r="BO1018">
        <v>1</v>
      </c>
      <c r="BP1018">
        <v>1</v>
      </c>
      <c r="BQ1018">
        <v>5</v>
      </c>
      <c r="BR1018">
        <v>0</v>
      </c>
      <c r="BS1018">
        <v>0</v>
      </c>
      <c r="BT1018">
        <v>0</v>
      </c>
      <c r="BU1018">
        <v>0</v>
      </c>
      <c r="BV1018">
        <v>0</v>
      </c>
      <c r="BW1018">
        <v>0</v>
      </c>
      <c r="BX1018">
        <v>0</v>
      </c>
      <c r="BY1018">
        <v>11</v>
      </c>
      <c r="BZ1018" s="11">
        <v>45666</v>
      </c>
      <c r="CA1018">
        <v>29</v>
      </c>
      <c r="CB1018" s="12">
        <v>10.446527777777778</v>
      </c>
      <c r="CC1018" s="13">
        <v>0.43541666666666662</v>
      </c>
      <c r="CD1018">
        <v>0</v>
      </c>
      <c r="CE1018">
        <v>0</v>
      </c>
      <c r="CG1018">
        <v>23</v>
      </c>
      <c r="CH1018">
        <v>12</v>
      </c>
      <c r="CI1018">
        <v>0</v>
      </c>
      <c r="CJ1018">
        <v>3</v>
      </c>
    </row>
    <row r="1019" spans="28:89" x14ac:dyDescent="0.3">
      <c r="AB1019">
        <v>733</v>
      </c>
      <c r="AC1019" t="s">
        <v>1085</v>
      </c>
      <c r="AD1019">
        <v>20</v>
      </c>
      <c r="AE1019" t="s">
        <v>271</v>
      </c>
      <c r="AF1019" t="s">
        <v>109</v>
      </c>
      <c r="AG1019">
        <v>5</v>
      </c>
      <c r="AH1019">
        <v>0</v>
      </c>
      <c r="AI1019">
        <v>2</v>
      </c>
      <c r="AJ1019">
        <v>2</v>
      </c>
      <c r="AK1019">
        <v>-2</v>
      </c>
      <c r="AL1019">
        <v>2</v>
      </c>
      <c r="AM1019">
        <v>0</v>
      </c>
      <c r="AN1019">
        <v>0</v>
      </c>
      <c r="AO1019">
        <v>0</v>
      </c>
      <c r="AP1019">
        <v>0</v>
      </c>
      <c r="AQ1019">
        <v>2</v>
      </c>
      <c r="AR1019">
        <v>0</v>
      </c>
      <c r="AS1019">
        <v>0</v>
      </c>
      <c r="AT1019">
        <v>7</v>
      </c>
      <c r="AU1019" t="s">
        <v>132</v>
      </c>
      <c r="AV1019">
        <v>9</v>
      </c>
      <c r="AW1019" s="12">
        <v>2.6583333333333332</v>
      </c>
      <c r="AX1019" s="13">
        <v>0.53194444444444444</v>
      </c>
      <c r="AY1019">
        <v>11</v>
      </c>
      <c r="AZ1019">
        <v>13</v>
      </c>
      <c r="BA1019" t="s">
        <v>176</v>
      </c>
      <c r="BB1019">
        <v>1</v>
      </c>
      <c r="BC1019">
        <v>2</v>
      </c>
      <c r="BD1019">
        <v>0</v>
      </c>
      <c r="BE1019">
        <v>9</v>
      </c>
      <c r="BH1019" t="s">
        <v>900</v>
      </c>
      <c r="BI1019">
        <v>22</v>
      </c>
      <c r="BJ1019" t="s">
        <v>246</v>
      </c>
      <c r="BK1019" t="s">
        <v>126</v>
      </c>
      <c r="BL1019">
        <v>3</v>
      </c>
      <c r="BM1019">
        <v>0</v>
      </c>
      <c r="BN1019">
        <v>1</v>
      </c>
      <c r="BO1019">
        <v>1</v>
      </c>
      <c r="BP1019">
        <v>1</v>
      </c>
      <c r="BQ1019">
        <v>0</v>
      </c>
      <c r="BR1019">
        <v>1</v>
      </c>
      <c r="BS1019">
        <v>0</v>
      </c>
      <c r="BT1019">
        <v>0</v>
      </c>
      <c r="BU1019">
        <v>0</v>
      </c>
      <c r="BV1019">
        <v>0</v>
      </c>
      <c r="BW1019">
        <v>1</v>
      </c>
      <c r="BX1019">
        <v>0</v>
      </c>
      <c r="BY1019">
        <v>5</v>
      </c>
      <c r="BZ1019" t="s">
        <v>132</v>
      </c>
      <c r="CA1019">
        <v>12</v>
      </c>
      <c r="CB1019" s="12">
        <v>2.6444444444444444</v>
      </c>
      <c r="CC1019" s="13">
        <v>0.88124999999999998</v>
      </c>
      <c r="CD1019">
        <v>0</v>
      </c>
      <c r="CE1019">
        <v>0</v>
      </c>
      <c r="CG1019">
        <v>11</v>
      </c>
      <c r="CH1019">
        <v>5</v>
      </c>
      <c r="CI1019">
        <v>1</v>
      </c>
      <c r="CJ1019">
        <v>2</v>
      </c>
    </row>
    <row r="1020" spans="28:89" x14ac:dyDescent="0.3">
      <c r="AB1020">
        <v>734</v>
      </c>
      <c r="AC1020" t="s">
        <v>1086</v>
      </c>
      <c r="AD1020">
        <v>30</v>
      </c>
      <c r="AE1020" t="s">
        <v>155</v>
      </c>
      <c r="AF1020" t="s">
        <v>109</v>
      </c>
      <c r="AG1020">
        <v>27</v>
      </c>
      <c r="AH1020">
        <v>0</v>
      </c>
      <c r="AI1020">
        <v>2</v>
      </c>
      <c r="AJ1020">
        <v>2</v>
      </c>
      <c r="AK1020">
        <v>1</v>
      </c>
      <c r="AL1020">
        <v>50</v>
      </c>
      <c r="AM1020">
        <v>0</v>
      </c>
      <c r="AN1020">
        <v>0</v>
      </c>
      <c r="AO1020">
        <v>0</v>
      </c>
      <c r="AP1020">
        <v>0</v>
      </c>
      <c r="AQ1020">
        <v>2</v>
      </c>
      <c r="AR1020">
        <v>0</v>
      </c>
      <c r="AS1020">
        <v>0</v>
      </c>
      <c r="AT1020">
        <v>31</v>
      </c>
      <c r="AU1020" t="s">
        <v>132</v>
      </c>
      <c r="AV1020">
        <v>69</v>
      </c>
      <c r="AW1020" s="12">
        <v>10.350694444444445</v>
      </c>
      <c r="AX1020" s="13">
        <v>0.3833333333333333</v>
      </c>
      <c r="AY1020">
        <v>1</v>
      </c>
      <c r="AZ1020">
        <v>3</v>
      </c>
      <c r="BA1020" t="s">
        <v>385</v>
      </c>
      <c r="BB1020">
        <v>10</v>
      </c>
      <c r="BC1020">
        <v>98</v>
      </c>
      <c r="BD1020">
        <v>2</v>
      </c>
      <c r="BE1020">
        <v>8</v>
      </c>
      <c r="BH1020" t="s">
        <v>687</v>
      </c>
      <c r="BI1020">
        <v>20</v>
      </c>
      <c r="BJ1020" t="s">
        <v>271</v>
      </c>
      <c r="BK1020" t="s">
        <v>109</v>
      </c>
      <c r="BL1020">
        <v>3</v>
      </c>
      <c r="BM1020">
        <v>1</v>
      </c>
      <c r="BN1020">
        <v>0</v>
      </c>
      <c r="BO1020">
        <v>1</v>
      </c>
      <c r="BP1020">
        <v>2</v>
      </c>
      <c r="BQ1020">
        <v>4</v>
      </c>
      <c r="BR1020">
        <v>1</v>
      </c>
      <c r="BS1020">
        <v>0</v>
      </c>
      <c r="BT1020">
        <v>0</v>
      </c>
      <c r="BU1020">
        <v>0</v>
      </c>
      <c r="BV1020">
        <v>0</v>
      </c>
      <c r="BW1020">
        <v>0</v>
      </c>
      <c r="BX1020">
        <v>0</v>
      </c>
      <c r="BY1020">
        <v>2</v>
      </c>
      <c r="BZ1020" t="s">
        <v>106</v>
      </c>
      <c r="CA1020">
        <v>9</v>
      </c>
      <c r="CB1020" s="12">
        <v>2.0180555555555553</v>
      </c>
      <c r="CC1020" s="13">
        <v>0.67291666666666661</v>
      </c>
      <c r="CD1020">
        <v>7</v>
      </c>
      <c r="CE1020">
        <v>15</v>
      </c>
      <c r="CF1020" s="11">
        <v>45900</v>
      </c>
      <c r="CG1020">
        <v>1</v>
      </c>
      <c r="CH1020">
        <v>0</v>
      </c>
      <c r="CI1020">
        <v>2</v>
      </c>
      <c r="CJ1020">
        <v>3</v>
      </c>
    </row>
    <row r="1021" spans="28:89" x14ac:dyDescent="0.3">
      <c r="AB1021">
        <v>735</v>
      </c>
      <c r="AC1021" t="s">
        <v>1087</v>
      </c>
      <c r="AD1021">
        <v>22</v>
      </c>
      <c r="AE1021" t="s">
        <v>152</v>
      </c>
      <c r="AF1021" t="s">
        <v>124</v>
      </c>
      <c r="AG1021">
        <v>19</v>
      </c>
      <c r="AH1021">
        <v>0</v>
      </c>
      <c r="AI1021">
        <v>2</v>
      </c>
      <c r="AJ1021">
        <v>2</v>
      </c>
      <c r="AK1021">
        <v>8</v>
      </c>
      <c r="AL1021">
        <v>2</v>
      </c>
      <c r="AM1021">
        <v>0</v>
      </c>
      <c r="AN1021">
        <v>0</v>
      </c>
      <c r="AO1021">
        <v>0</v>
      </c>
      <c r="AP1021">
        <v>0</v>
      </c>
      <c r="AQ1021">
        <v>2</v>
      </c>
      <c r="AR1021">
        <v>0</v>
      </c>
      <c r="AS1021">
        <v>0</v>
      </c>
      <c r="AT1021">
        <v>19</v>
      </c>
      <c r="AU1021" s="11" t="s">
        <v>132</v>
      </c>
      <c r="AV1021">
        <v>47</v>
      </c>
      <c r="AW1021" s="12">
        <v>7.7576388888888888</v>
      </c>
      <c r="AX1021" s="13">
        <v>0.40833333333333338</v>
      </c>
      <c r="AY1021">
        <v>0</v>
      </c>
      <c r="AZ1021">
        <v>2</v>
      </c>
      <c r="BA1021" t="s">
        <v>132</v>
      </c>
      <c r="BB1021">
        <v>7</v>
      </c>
      <c r="BC1021">
        <v>38</v>
      </c>
      <c r="BD1021">
        <v>0</v>
      </c>
      <c r="BE1021">
        <v>5</v>
      </c>
      <c r="BH1021" t="s">
        <v>1004</v>
      </c>
      <c r="BI1021">
        <v>22</v>
      </c>
      <c r="BJ1021" t="s">
        <v>317</v>
      </c>
      <c r="BK1021" t="s">
        <v>109</v>
      </c>
      <c r="BL1021">
        <v>3</v>
      </c>
      <c r="BM1021">
        <v>1</v>
      </c>
      <c r="BN1021">
        <v>0</v>
      </c>
      <c r="BO1021">
        <v>1</v>
      </c>
      <c r="BP1021">
        <v>0</v>
      </c>
      <c r="BQ1021">
        <v>6</v>
      </c>
      <c r="BR1021">
        <v>1</v>
      </c>
      <c r="BS1021">
        <v>0</v>
      </c>
      <c r="BT1021">
        <v>0</v>
      </c>
      <c r="BU1021">
        <v>0</v>
      </c>
      <c r="BV1021">
        <v>0</v>
      </c>
      <c r="BW1021">
        <v>0</v>
      </c>
      <c r="BX1021">
        <v>0</v>
      </c>
      <c r="BY1021">
        <v>7</v>
      </c>
      <c r="BZ1021" s="11">
        <v>45730</v>
      </c>
      <c r="CA1021">
        <v>12</v>
      </c>
      <c r="CB1021" s="12">
        <v>1.440277777777778</v>
      </c>
      <c r="CC1021" s="13">
        <v>0.47986111111111113</v>
      </c>
      <c r="CD1021">
        <v>0</v>
      </c>
      <c r="CE1021">
        <v>0</v>
      </c>
      <c r="CG1021">
        <v>0</v>
      </c>
      <c r="CH1021">
        <v>7</v>
      </c>
      <c r="CI1021">
        <v>0</v>
      </c>
      <c r="CJ1021">
        <v>1</v>
      </c>
    </row>
    <row r="1022" spans="28:89" x14ac:dyDescent="0.3">
      <c r="AB1022">
        <v>736</v>
      </c>
      <c r="AC1022" t="s">
        <v>1088</v>
      </c>
      <c r="AD1022">
        <v>26</v>
      </c>
      <c r="AE1022" t="s">
        <v>112</v>
      </c>
      <c r="AF1022" t="s">
        <v>198</v>
      </c>
      <c r="AG1022">
        <v>12</v>
      </c>
      <c r="AH1022">
        <v>0</v>
      </c>
      <c r="AI1022">
        <v>2</v>
      </c>
      <c r="AJ1022">
        <v>2</v>
      </c>
      <c r="AK1022">
        <v>1</v>
      </c>
      <c r="AL1022">
        <v>2</v>
      </c>
      <c r="AM1022">
        <v>0</v>
      </c>
      <c r="AN1022">
        <v>0</v>
      </c>
      <c r="AO1022">
        <v>0</v>
      </c>
      <c r="AP1022">
        <v>0</v>
      </c>
      <c r="AQ1022">
        <v>2</v>
      </c>
      <c r="AR1022">
        <v>0</v>
      </c>
      <c r="AS1022">
        <v>0</v>
      </c>
      <c r="AT1022">
        <v>12</v>
      </c>
      <c r="AU1022" t="s">
        <v>132</v>
      </c>
      <c r="AV1022">
        <v>24</v>
      </c>
      <c r="AW1022" s="12">
        <v>4.334027777777778</v>
      </c>
      <c r="AX1022" s="13">
        <v>0.3611111111111111</v>
      </c>
      <c r="AY1022">
        <v>31</v>
      </c>
      <c r="AZ1022">
        <v>45</v>
      </c>
      <c r="BA1022" t="s">
        <v>643</v>
      </c>
      <c r="BB1022">
        <v>5</v>
      </c>
      <c r="BC1022">
        <v>9</v>
      </c>
      <c r="BD1022">
        <v>1</v>
      </c>
      <c r="BE1022">
        <v>5</v>
      </c>
      <c r="BH1022" t="s">
        <v>1306</v>
      </c>
      <c r="BI1022">
        <v>24</v>
      </c>
      <c r="BJ1022" t="s">
        <v>108</v>
      </c>
      <c r="BK1022" t="s">
        <v>198</v>
      </c>
      <c r="BL1022">
        <v>7</v>
      </c>
      <c r="BM1022">
        <v>1</v>
      </c>
      <c r="BN1022">
        <v>0</v>
      </c>
      <c r="BO1022">
        <v>1</v>
      </c>
      <c r="BP1022">
        <v>0</v>
      </c>
      <c r="BQ1022">
        <v>4</v>
      </c>
      <c r="BR1022">
        <v>0</v>
      </c>
      <c r="BS1022">
        <v>0</v>
      </c>
      <c r="BT1022">
        <v>0</v>
      </c>
      <c r="BU1022">
        <v>0</v>
      </c>
      <c r="BV1022">
        <v>0</v>
      </c>
      <c r="BW1022">
        <v>0</v>
      </c>
      <c r="BX1022">
        <v>0</v>
      </c>
      <c r="BY1022">
        <v>6</v>
      </c>
      <c r="BZ1022" s="11">
        <v>45854</v>
      </c>
      <c r="CA1022">
        <v>8</v>
      </c>
      <c r="CB1022" s="12">
        <v>2.1652777777777779</v>
      </c>
      <c r="CC1022" s="13">
        <v>0.30902777777777779</v>
      </c>
      <c r="CD1022">
        <v>1</v>
      </c>
      <c r="CE1022">
        <v>1</v>
      </c>
      <c r="CF1022" t="s">
        <v>106</v>
      </c>
      <c r="CG1022">
        <v>1</v>
      </c>
      <c r="CH1022">
        <v>14</v>
      </c>
      <c r="CI1022">
        <v>0</v>
      </c>
      <c r="CJ1022">
        <v>0</v>
      </c>
    </row>
    <row r="1023" spans="28:89" x14ac:dyDescent="0.3">
      <c r="AB1023">
        <v>737</v>
      </c>
      <c r="AC1023" t="s">
        <v>1089</v>
      </c>
      <c r="AD1023">
        <v>25</v>
      </c>
      <c r="AE1023" t="s">
        <v>134</v>
      </c>
      <c r="AF1023" t="s">
        <v>105</v>
      </c>
      <c r="AG1023">
        <v>10</v>
      </c>
      <c r="AH1023">
        <v>1</v>
      </c>
      <c r="AI1023">
        <v>1</v>
      </c>
      <c r="AJ1023">
        <v>2</v>
      </c>
      <c r="AK1023">
        <v>-4</v>
      </c>
      <c r="AL1023">
        <v>4</v>
      </c>
      <c r="AM1023">
        <v>0</v>
      </c>
      <c r="AN1023">
        <v>1</v>
      </c>
      <c r="AO1023">
        <v>0</v>
      </c>
      <c r="AP1023">
        <v>0</v>
      </c>
      <c r="AQ1023">
        <v>1</v>
      </c>
      <c r="AR1023">
        <v>0</v>
      </c>
      <c r="AS1023">
        <v>0</v>
      </c>
      <c r="AT1023">
        <v>6</v>
      </c>
      <c r="AU1023" s="11">
        <v>45854</v>
      </c>
      <c r="AV1023">
        <v>10</v>
      </c>
      <c r="AW1023" s="12">
        <v>4.1201388888888895</v>
      </c>
      <c r="AX1023" s="13">
        <v>0.41180555555555554</v>
      </c>
      <c r="AY1023">
        <v>0</v>
      </c>
      <c r="AZ1023">
        <v>0</v>
      </c>
      <c r="BB1023">
        <v>5</v>
      </c>
      <c r="BC1023">
        <v>5</v>
      </c>
      <c r="BD1023">
        <v>3</v>
      </c>
      <c r="BE1023">
        <v>3</v>
      </c>
      <c r="BH1023" t="s">
        <v>1311</v>
      </c>
      <c r="BI1023">
        <v>38</v>
      </c>
      <c r="BJ1023" t="s">
        <v>152</v>
      </c>
      <c r="BK1023" t="s">
        <v>4</v>
      </c>
      <c r="BL1023">
        <v>27</v>
      </c>
      <c r="BM1023">
        <v>0</v>
      </c>
      <c r="BN1023">
        <v>1</v>
      </c>
      <c r="BO1023">
        <v>1</v>
      </c>
      <c r="BP1023">
        <v>-4</v>
      </c>
      <c r="BQ1023">
        <v>0</v>
      </c>
      <c r="BR1023">
        <v>1</v>
      </c>
      <c r="BS1023">
        <v>0</v>
      </c>
      <c r="BT1023">
        <v>0</v>
      </c>
      <c r="BU1023">
        <v>0</v>
      </c>
      <c r="BV1023">
        <v>1</v>
      </c>
      <c r="BW1023">
        <v>0</v>
      </c>
      <c r="BX1023">
        <v>0</v>
      </c>
      <c r="BY1023">
        <v>0</v>
      </c>
      <c r="CA1023">
        <v>0</v>
      </c>
      <c r="CB1023" s="12">
        <v>65.947222222222223</v>
      </c>
      <c r="CC1023" s="12">
        <v>2.442361111111111</v>
      </c>
      <c r="CD1023">
        <v>0</v>
      </c>
      <c r="CE1023">
        <v>0</v>
      </c>
      <c r="CG1023">
        <v>0</v>
      </c>
      <c r="CH1023">
        <v>0</v>
      </c>
      <c r="CI1023">
        <v>0</v>
      </c>
      <c r="CJ1023">
        <v>9</v>
      </c>
    </row>
    <row r="1024" spans="28:89" x14ac:dyDescent="0.3">
      <c r="AB1024">
        <v>738</v>
      </c>
      <c r="AC1024" t="s">
        <v>1090</v>
      </c>
      <c r="AD1024">
        <v>38</v>
      </c>
      <c r="AE1024" t="s">
        <v>118</v>
      </c>
      <c r="AF1024" t="s">
        <v>105</v>
      </c>
      <c r="AG1024">
        <v>35</v>
      </c>
      <c r="AH1024">
        <v>0</v>
      </c>
      <c r="AI1024">
        <v>2</v>
      </c>
      <c r="AJ1024">
        <v>2</v>
      </c>
      <c r="AK1024">
        <v>-2</v>
      </c>
      <c r="AL1024">
        <v>28</v>
      </c>
      <c r="AM1024">
        <v>0</v>
      </c>
      <c r="AN1024">
        <v>0</v>
      </c>
      <c r="AO1024">
        <v>0</v>
      </c>
      <c r="AP1024">
        <v>0</v>
      </c>
      <c r="AQ1024">
        <v>2</v>
      </c>
      <c r="AR1024">
        <v>0</v>
      </c>
      <c r="AS1024">
        <v>0</v>
      </c>
      <c r="AT1024">
        <v>14</v>
      </c>
      <c r="AU1024" s="11" t="s">
        <v>132</v>
      </c>
      <c r="AV1024">
        <v>31</v>
      </c>
      <c r="AW1024" s="12">
        <v>11.375694444444443</v>
      </c>
      <c r="AX1024" s="13">
        <v>0.32500000000000001</v>
      </c>
      <c r="AY1024">
        <v>0</v>
      </c>
      <c r="AZ1024">
        <v>1</v>
      </c>
      <c r="BA1024" t="s">
        <v>132</v>
      </c>
      <c r="BB1024">
        <v>8</v>
      </c>
      <c r="BC1024">
        <v>103</v>
      </c>
      <c r="BD1024">
        <v>4</v>
      </c>
      <c r="BE1024">
        <v>10</v>
      </c>
      <c r="BH1024" t="s">
        <v>1695</v>
      </c>
      <c r="BI1024">
        <v>22</v>
      </c>
      <c r="BJ1024" t="s">
        <v>1456</v>
      </c>
      <c r="BK1024" t="s">
        <v>105</v>
      </c>
      <c r="BL1024">
        <v>1</v>
      </c>
      <c r="BM1024">
        <v>0</v>
      </c>
      <c r="BN1024">
        <v>1</v>
      </c>
      <c r="BO1024">
        <v>1</v>
      </c>
      <c r="BP1024">
        <v>0</v>
      </c>
      <c r="BQ1024">
        <v>0</v>
      </c>
      <c r="BR1024">
        <v>1</v>
      </c>
      <c r="BS1024">
        <v>0</v>
      </c>
      <c r="BT1024">
        <v>0</v>
      </c>
      <c r="BU1024">
        <v>0</v>
      </c>
      <c r="BV1024">
        <v>1</v>
      </c>
      <c r="BW1024">
        <v>0</v>
      </c>
      <c r="BX1024">
        <v>0</v>
      </c>
      <c r="BY1024">
        <v>0</v>
      </c>
      <c r="CA1024">
        <v>0</v>
      </c>
      <c r="CB1024" s="13">
        <v>0.48958333333333331</v>
      </c>
      <c r="CC1024" s="13">
        <v>0.48958333333333331</v>
      </c>
      <c r="CD1024">
        <v>0</v>
      </c>
      <c r="CE1024">
        <v>0</v>
      </c>
      <c r="CG1024">
        <v>0</v>
      </c>
      <c r="CH1024">
        <v>2</v>
      </c>
      <c r="CI1024">
        <v>0</v>
      </c>
      <c r="CJ1024">
        <v>0</v>
      </c>
    </row>
    <row r="1025" spans="28:89" x14ac:dyDescent="0.3">
      <c r="AB1025">
        <v>739</v>
      </c>
      <c r="AC1025" t="s">
        <v>1091</v>
      </c>
      <c r="AD1025">
        <v>31</v>
      </c>
      <c r="AE1025" t="s">
        <v>310</v>
      </c>
      <c r="AF1025" t="s">
        <v>126</v>
      </c>
      <c r="AG1025">
        <v>17</v>
      </c>
      <c r="AH1025">
        <v>0</v>
      </c>
      <c r="AI1025">
        <v>2</v>
      </c>
      <c r="AJ1025">
        <v>2</v>
      </c>
      <c r="AK1025">
        <v>-1</v>
      </c>
      <c r="AL1025">
        <v>2</v>
      </c>
      <c r="AM1025">
        <v>0</v>
      </c>
      <c r="AN1025">
        <v>0</v>
      </c>
      <c r="AO1025">
        <v>0</v>
      </c>
      <c r="AP1025">
        <v>0</v>
      </c>
      <c r="AQ1025">
        <v>2</v>
      </c>
      <c r="AR1025">
        <v>0</v>
      </c>
      <c r="AS1025">
        <v>0</v>
      </c>
      <c r="AT1025">
        <v>28</v>
      </c>
      <c r="AU1025" t="s">
        <v>132</v>
      </c>
      <c r="AV1025">
        <v>64</v>
      </c>
      <c r="AW1025" s="13">
        <v>10.627083333333333</v>
      </c>
      <c r="AX1025" s="13">
        <v>0.625</v>
      </c>
      <c r="AY1025">
        <v>0</v>
      </c>
      <c r="AZ1025">
        <v>0</v>
      </c>
      <c r="BB1025">
        <v>13</v>
      </c>
      <c r="BC1025">
        <v>3</v>
      </c>
      <c r="BD1025">
        <v>1</v>
      </c>
      <c r="BE1025">
        <v>15</v>
      </c>
      <c r="BH1025" t="s">
        <v>1696</v>
      </c>
      <c r="BI1025">
        <v>29</v>
      </c>
      <c r="BJ1025" t="s">
        <v>181</v>
      </c>
      <c r="BK1025" t="s">
        <v>126</v>
      </c>
      <c r="BL1025">
        <v>6</v>
      </c>
      <c r="BM1025">
        <v>0</v>
      </c>
      <c r="BN1025">
        <v>1</v>
      </c>
      <c r="BO1025">
        <v>1</v>
      </c>
      <c r="BP1025">
        <v>1</v>
      </c>
      <c r="BQ1025">
        <v>2</v>
      </c>
      <c r="BR1025">
        <v>1</v>
      </c>
      <c r="BS1025">
        <v>0</v>
      </c>
      <c r="BT1025">
        <v>0</v>
      </c>
      <c r="BU1025">
        <v>0</v>
      </c>
      <c r="BV1025">
        <v>1</v>
      </c>
      <c r="BW1025">
        <v>0</v>
      </c>
      <c r="BX1025">
        <v>0</v>
      </c>
      <c r="BY1025">
        <v>5</v>
      </c>
      <c r="BZ1025" t="s">
        <v>132</v>
      </c>
      <c r="CA1025">
        <v>11</v>
      </c>
      <c r="CB1025" s="12">
        <v>3.1659722222222224</v>
      </c>
      <c r="CC1025" s="13">
        <v>0.52777777777777779</v>
      </c>
      <c r="CD1025">
        <v>0</v>
      </c>
      <c r="CE1025">
        <v>0</v>
      </c>
      <c r="CG1025">
        <v>7</v>
      </c>
      <c r="CH1025">
        <v>2</v>
      </c>
      <c r="CI1025">
        <v>0</v>
      </c>
      <c r="CJ1025">
        <v>6</v>
      </c>
    </row>
    <row r="1026" spans="28:89" x14ac:dyDescent="0.3">
      <c r="AB1026">
        <v>740</v>
      </c>
      <c r="AC1026" t="s">
        <v>1092</v>
      </c>
      <c r="AD1026">
        <v>24</v>
      </c>
      <c r="AE1026" t="s">
        <v>193</v>
      </c>
      <c r="AF1026" t="s">
        <v>124</v>
      </c>
      <c r="AG1026">
        <v>17</v>
      </c>
      <c r="AH1026">
        <v>1</v>
      </c>
      <c r="AI1026">
        <v>1</v>
      </c>
      <c r="AJ1026">
        <v>2</v>
      </c>
      <c r="AK1026">
        <v>-4</v>
      </c>
      <c r="AL1026">
        <v>15</v>
      </c>
      <c r="AM1026">
        <v>1</v>
      </c>
      <c r="AN1026">
        <v>0</v>
      </c>
      <c r="AO1026">
        <v>0</v>
      </c>
      <c r="AP1026">
        <v>0</v>
      </c>
      <c r="AQ1026">
        <v>1</v>
      </c>
      <c r="AR1026">
        <v>0</v>
      </c>
      <c r="AS1026">
        <v>0</v>
      </c>
      <c r="AT1026">
        <v>13</v>
      </c>
      <c r="AU1026" s="11">
        <v>45845</v>
      </c>
      <c r="AV1026">
        <v>22</v>
      </c>
      <c r="AW1026" s="12">
        <v>5.8097222222222227</v>
      </c>
      <c r="AX1026" s="13">
        <v>0.34166666666666662</v>
      </c>
      <c r="AY1026">
        <v>1</v>
      </c>
      <c r="AZ1026">
        <v>0</v>
      </c>
      <c r="BA1026" t="s">
        <v>545</v>
      </c>
      <c r="BB1026">
        <v>2</v>
      </c>
      <c r="BC1026">
        <v>37</v>
      </c>
      <c r="BD1026">
        <v>1</v>
      </c>
      <c r="BE1026">
        <v>7</v>
      </c>
      <c r="BH1026" t="s">
        <v>1172</v>
      </c>
      <c r="BI1026">
        <v>26</v>
      </c>
      <c r="BJ1026" t="s">
        <v>118</v>
      </c>
      <c r="BK1026" t="s">
        <v>4</v>
      </c>
      <c r="BL1026">
        <v>40</v>
      </c>
      <c r="BM1026">
        <v>0</v>
      </c>
      <c r="BN1026">
        <v>1</v>
      </c>
      <c r="BO1026">
        <v>1</v>
      </c>
      <c r="BP1026">
        <v>0</v>
      </c>
      <c r="BQ1026">
        <v>8</v>
      </c>
      <c r="BR1026">
        <v>0</v>
      </c>
      <c r="BS1026">
        <v>0</v>
      </c>
      <c r="BT1026">
        <v>0</v>
      </c>
      <c r="BU1026">
        <v>0</v>
      </c>
      <c r="BV1026">
        <v>1</v>
      </c>
      <c r="BW1026">
        <v>0</v>
      </c>
      <c r="BX1026">
        <v>0</v>
      </c>
      <c r="BY1026">
        <v>0</v>
      </c>
      <c r="CA1026">
        <v>0</v>
      </c>
      <c r="CB1026" s="12">
        <v>95.873611111111117</v>
      </c>
      <c r="CC1026" s="12">
        <v>2.3965277777777776</v>
      </c>
      <c r="CD1026">
        <v>0</v>
      </c>
      <c r="CE1026">
        <v>0</v>
      </c>
      <c r="CG1026">
        <v>0</v>
      </c>
      <c r="CH1026">
        <v>0</v>
      </c>
      <c r="CI1026">
        <v>1</v>
      </c>
      <c r="CJ1026">
        <v>12</v>
      </c>
    </row>
    <row r="1027" spans="28:89" x14ac:dyDescent="0.3">
      <c r="AB1027">
        <v>741</v>
      </c>
      <c r="AC1027" t="s">
        <v>1093</v>
      </c>
      <c r="AD1027">
        <v>21</v>
      </c>
      <c r="AE1027" t="s">
        <v>145</v>
      </c>
      <c r="AF1027" t="s">
        <v>109</v>
      </c>
      <c r="AG1027">
        <v>2</v>
      </c>
      <c r="AH1027">
        <v>1</v>
      </c>
      <c r="AI1027">
        <v>1</v>
      </c>
      <c r="AJ1027">
        <v>2</v>
      </c>
      <c r="AK1027">
        <v>1</v>
      </c>
      <c r="AL1027">
        <v>0</v>
      </c>
      <c r="AM1027">
        <v>1</v>
      </c>
      <c r="AN1027">
        <v>0</v>
      </c>
      <c r="AO1027">
        <v>0</v>
      </c>
      <c r="AP1027">
        <v>0</v>
      </c>
      <c r="AQ1027">
        <v>1</v>
      </c>
      <c r="AR1027">
        <v>0</v>
      </c>
      <c r="AS1027">
        <v>0</v>
      </c>
      <c r="AT1027">
        <v>3</v>
      </c>
      <c r="AU1027" t="s">
        <v>156</v>
      </c>
      <c r="AV1027">
        <v>7</v>
      </c>
      <c r="AW1027" s="12">
        <v>0.92847222222222225</v>
      </c>
      <c r="AX1027" s="13">
        <v>0.46458333333333335</v>
      </c>
      <c r="AY1027">
        <v>8</v>
      </c>
      <c r="AZ1027">
        <v>10</v>
      </c>
      <c r="BA1027" t="s">
        <v>228</v>
      </c>
      <c r="BB1027">
        <v>0</v>
      </c>
      <c r="BC1027">
        <v>2</v>
      </c>
      <c r="BD1027">
        <v>0</v>
      </c>
      <c r="BE1027">
        <v>1</v>
      </c>
      <c r="BH1027" t="s">
        <v>1009</v>
      </c>
      <c r="BI1027">
        <v>26</v>
      </c>
      <c r="BJ1027" t="s">
        <v>134</v>
      </c>
      <c r="BK1027" t="s">
        <v>126</v>
      </c>
      <c r="BL1027">
        <v>31</v>
      </c>
      <c r="BM1027">
        <v>1</v>
      </c>
      <c r="BN1027">
        <v>0</v>
      </c>
      <c r="BO1027">
        <v>1</v>
      </c>
      <c r="BP1027">
        <v>0</v>
      </c>
      <c r="BQ1027">
        <v>0</v>
      </c>
      <c r="BR1027">
        <v>0</v>
      </c>
      <c r="BS1027">
        <v>0</v>
      </c>
      <c r="BT1027">
        <v>0</v>
      </c>
      <c r="BU1027">
        <v>0</v>
      </c>
      <c r="BV1027">
        <v>0</v>
      </c>
      <c r="BW1027">
        <v>0</v>
      </c>
      <c r="BX1027">
        <v>0</v>
      </c>
      <c r="BY1027">
        <v>17</v>
      </c>
      <c r="BZ1027" s="11">
        <v>45905</v>
      </c>
      <c r="CA1027">
        <v>36</v>
      </c>
      <c r="CB1027" s="12">
        <v>16.306944444444444</v>
      </c>
      <c r="CC1027" s="13">
        <v>0.52569444444444446</v>
      </c>
      <c r="CD1027">
        <v>0</v>
      </c>
      <c r="CE1027">
        <v>0</v>
      </c>
      <c r="CG1027">
        <v>24</v>
      </c>
      <c r="CH1027">
        <v>24</v>
      </c>
      <c r="CI1027">
        <v>8</v>
      </c>
      <c r="CJ1027">
        <v>8</v>
      </c>
    </row>
    <row r="1028" spans="28:89" x14ac:dyDescent="0.3">
      <c r="AB1028">
        <v>742</v>
      </c>
      <c r="AC1028" t="s">
        <v>1094</v>
      </c>
      <c r="AD1028">
        <v>21</v>
      </c>
      <c r="AE1028" t="s">
        <v>139</v>
      </c>
      <c r="AF1028" t="s">
        <v>105</v>
      </c>
      <c r="AG1028">
        <v>12</v>
      </c>
      <c r="AH1028">
        <v>2</v>
      </c>
      <c r="AI1028">
        <v>0</v>
      </c>
      <c r="AJ1028">
        <v>2</v>
      </c>
      <c r="AK1028">
        <v>-6</v>
      </c>
      <c r="AL1028">
        <v>2</v>
      </c>
      <c r="AM1028">
        <v>2</v>
      </c>
      <c r="AN1028">
        <v>0</v>
      </c>
      <c r="AO1028">
        <v>0</v>
      </c>
      <c r="AP1028">
        <v>0</v>
      </c>
      <c r="AQ1028">
        <v>0</v>
      </c>
      <c r="AR1028">
        <v>0</v>
      </c>
      <c r="AS1028">
        <v>0</v>
      </c>
      <c r="AT1028">
        <v>14</v>
      </c>
      <c r="AU1028" s="11">
        <v>45730</v>
      </c>
      <c r="AV1028">
        <v>30</v>
      </c>
      <c r="AW1028" s="12">
        <v>5.5090277777777779</v>
      </c>
      <c r="AX1028" s="13">
        <v>0.45902777777777781</v>
      </c>
      <c r="AY1028">
        <v>1</v>
      </c>
      <c r="AZ1028">
        <v>0</v>
      </c>
      <c r="BA1028" t="s">
        <v>545</v>
      </c>
      <c r="BB1028">
        <v>8</v>
      </c>
      <c r="BC1028">
        <v>6</v>
      </c>
      <c r="BD1028">
        <v>3</v>
      </c>
      <c r="BE1028">
        <v>5</v>
      </c>
      <c r="BH1028" t="s">
        <v>1325</v>
      </c>
      <c r="BI1028">
        <v>28</v>
      </c>
      <c r="BJ1028" t="s">
        <v>152</v>
      </c>
      <c r="BK1028" t="s">
        <v>4</v>
      </c>
      <c r="BL1028">
        <v>55</v>
      </c>
      <c r="BM1028">
        <v>0</v>
      </c>
      <c r="BN1028">
        <v>1</v>
      </c>
      <c r="BO1028">
        <v>1</v>
      </c>
      <c r="BP1028">
        <v>-1</v>
      </c>
      <c r="BQ1028">
        <v>2</v>
      </c>
      <c r="BR1028">
        <v>0</v>
      </c>
      <c r="BS1028">
        <v>0</v>
      </c>
      <c r="BT1028">
        <v>0</v>
      </c>
      <c r="BU1028">
        <v>0</v>
      </c>
      <c r="BV1028">
        <v>1</v>
      </c>
      <c r="BW1028">
        <v>0</v>
      </c>
      <c r="BX1028">
        <v>0</v>
      </c>
      <c r="BY1028">
        <v>1</v>
      </c>
      <c r="BZ1028" t="s">
        <v>132</v>
      </c>
      <c r="CA1028">
        <v>1</v>
      </c>
      <c r="CB1028" s="12">
        <v>136.54583333333332</v>
      </c>
      <c r="CC1028" s="12">
        <v>2.4826388888888888</v>
      </c>
      <c r="CD1028">
        <v>0</v>
      </c>
      <c r="CE1028">
        <v>0</v>
      </c>
      <c r="CG1028">
        <v>0</v>
      </c>
      <c r="CH1028">
        <v>0</v>
      </c>
      <c r="CI1028">
        <v>3</v>
      </c>
      <c r="CJ1028">
        <v>30</v>
      </c>
      <c r="CK1028" t="s">
        <v>1697</v>
      </c>
    </row>
    <row r="1029" spans="28:89" x14ac:dyDescent="0.3">
      <c r="AB1029">
        <v>743</v>
      </c>
      <c r="AC1029" t="s">
        <v>1095</v>
      </c>
      <c r="AD1029">
        <v>32</v>
      </c>
      <c r="AE1029" t="s">
        <v>178</v>
      </c>
      <c r="AF1029" t="s">
        <v>109</v>
      </c>
      <c r="AG1029">
        <v>3</v>
      </c>
      <c r="AH1029">
        <v>1</v>
      </c>
      <c r="AI1029">
        <v>1</v>
      </c>
      <c r="AJ1029">
        <v>2</v>
      </c>
      <c r="AK1029">
        <v>2</v>
      </c>
      <c r="AL1029">
        <v>2</v>
      </c>
      <c r="AM1029">
        <v>1</v>
      </c>
      <c r="AN1029">
        <v>0</v>
      </c>
      <c r="AO1029">
        <v>0</v>
      </c>
      <c r="AP1029">
        <v>0</v>
      </c>
      <c r="AQ1029">
        <v>1</v>
      </c>
      <c r="AR1029">
        <v>0</v>
      </c>
      <c r="AS1029">
        <v>0</v>
      </c>
      <c r="AT1029">
        <v>1</v>
      </c>
      <c r="AU1029" t="s">
        <v>545</v>
      </c>
      <c r="AV1029">
        <v>4</v>
      </c>
      <c r="AW1029" s="12">
        <v>1.1673611111111111</v>
      </c>
      <c r="AX1029" s="13">
        <v>0.3888888888888889</v>
      </c>
      <c r="AY1029">
        <v>9</v>
      </c>
      <c r="AZ1029">
        <v>11</v>
      </c>
      <c r="BA1029" t="s">
        <v>653</v>
      </c>
      <c r="BB1029">
        <v>1</v>
      </c>
      <c r="BC1029">
        <v>1</v>
      </c>
      <c r="BD1029">
        <v>0</v>
      </c>
      <c r="BE1029">
        <v>0</v>
      </c>
      <c r="BH1029" t="s">
        <v>1178</v>
      </c>
      <c r="BI1029">
        <v>24</v>
      </c>
      <c r="BJ1029" t="s">
        <v>134</v>
      </c>
      <c r="BK1029" t="s">
        <v>126</v>
      </c>
      <c r="BL1029">
        <v>14</v>
      </c>
      <c r="BM1029">
        <v>0</v>
      </c>
      <c r="BN1029">
        <v>1</v>
      </c>
      <c r="BO1029">
        <v>1</v>
      </c>
      <c r="BP1029">
        <v>0</v>
      </c>
      <c r="BQ1029">
        <v>0</v>
      </c>
      <c r="BR1029">
        <v>0</v>
      </c>
      <c r="BS1029">
        <v>0</v>
      </c>
      <c r="BT1029">
        <v>0</v>
      </c>
      <c r="BU1029">
        <v>0</v>
      </c>
      <c r="BV1029">
        <v>1</v>
      </c>
      <c r="BW1029">
        <v>0</v>
      </c>
      <c r="BX1029">
        <v>0</v>
      </c>
      <c r="BY1029">
        <v>11</v>
      </c>
      <c r="BZ1029" t="s">
        <v>132</v>
      </c>
      <c r="CA1029">
        <v>25</v>
      </c>
      <c r="CB1029" s="12">
        <v>7.9930555555555562</v>
      </c>
      <c r="CC1029" s="13">
        <v>0.5708333333333333</v>
      </c>
      <c r="CD1029">
        <v>0</v>
      </c>
      <c r="CE1029">
        <v>0</v>
      </c>
      <c r="CG1029">
        <v>14</v>
      </c>
      <c r="CH1029">
        <v>30</v>
      </c>
      <c r="CI1029">
        <v>5</v>
      </c>
      <c r="CJ1029">
        <v>3</v>
      </c>
    </row>
    <row r="1030" spans="28:89" x14ac:dyDescent="0.3">
      <c r="AB1030">
        <v>744</v>
      </c>
      <c r="AC1030" t="s">
        <v>1096</v>
      </c>
      <c r="AD1030">
        <v>24</v>
      </c>
      <c r="AE1030" t="s">
        <v>145</v>
      </c>
      <c r="AF1030" t="s">
        <v>126</v>
      </c>
      <c r="AG1030">
        <v>8</v>
      </c>
      <c r="AH1030">
        <v>1</v>
      </c>
      <c r="AI1030">
        <v>1</v>
      </c>
      <c r="AJ1030">
        <v>2</v>
      </c>
      <c r="AK1030">
        <v>1</v>
      </c>
      <c r="AL1030">
        <v>4</v>
      </c>
      <c r="AM1030">
        <v>0</v>
      </c>
      <c r="AN1030">
        <v>1</v>
      </c>
      <c r="AO1030">
        <v>0</v>
      </c>
      <c r="AP1030">
        <v>0</v>
      </c>
      <c r="AQ1030">
        <v>1</v>
      </c>
      <c r="AR1030">
        <v>0</v>
      </c>
      <c r="AS1030">
        <v>0</v>
      </c>
      <c r="AT1030">
        <v>14</v>
      </c>
      <c r="AU1030" s="11">
        <v>45664</v>
      </c>
      <c r="AV1030">
        <v>26</v>
      </c>
      <c r="AW1030" s="12">
        <v>4.5548611111111112</v>
      </c>
      <c r="AX1030" s="13">
        <v>0.56944444444444442</v>
      </c>
      <c r="AY1030">
        <v>0</v>
      </c>
      <c r="AZ1030">
        <v>0</v>
      </c>
      <c r="BB1030">
        <v>5</v>
      </c>
      <c r="BC1030">
        <v>2</v>
      </c>
      <c r="BD1030">
        <v>1</v>
      </c>
      <c r="BE1030">
        <v>3</v>
      </c>
      <c r="BH1030" t="s">
        <v>1698</v>
      </c>
      <c r="BI1030">
        <v>25</v>
      </c>
      <c r="BJ1030" t="s">
        <v>115</v>
      </c>
      <c r="BK1030" t="s">
        <v>109</v>
      </c>
      <c r="BL1030">
        <v>34</v>
      </c>
      <c r="BM1030">
        <v>1</v>
      </c>
      <c r="BN1030">
        <v>0</v>
      </c>
      <c r="BO1030">
        <v>1</v>
      </c>
      <c r="BP1030">
        <v>1</v>
      </c>
      <c r="BQ1030">
        <v>6</v>
      </c>
      <c r="BR1030">
        <v>1</v>
      </c>
      <c r="BS1030">
        <v>0</v>
      </c>
      <c r="BT1030">
        <v>0</v>
      </c>
      <c r="BU1030">
        <v>0</v>
      </c>
      <c r="BV1030">
        <v>0</v>
      </c>
      <c r="BW1030">
        <v>0</v>
      </c>
      <c r="BX1030">
        <v>0</v>
      </c>
      <c r="BY1030">
        <v>24</v>
      </c>
      <c r="BZ1030" s="11">
        <v>45692</v>
      </c>
      <c r="CA1030">
        <v>56</v>
      </c>
      <c r="CB1030" s="12">
        <v>12.849305555555555</v>
      </c>
      <c r="CC1030" s="13">
        <v>0.37777777777777777</v>
      </c>
      <c r="CD1030">
        <v>0</v>
      </c>
      <c r="CE1030">
        <v>3</v>
      </c>
      <c r="CF1030" t="s">
        <v>132</v>
      </c>
      <c r="CG1030">
        <v>19</v>
      </c>
      <c r="CH1030">
        <v>79</v>
      </c>
      <c r="CI1030">
        <v>3</v>
      </c>
      <c r="CJ1030">
        <v>1</v>
      </c>
    </row>
    <row r="1031" spans="28:89" x14ac:dyDescent="0.3">
      <c r="AB1031">
        <v>745</v>
      </c>
      <c r="AC1031" t="s">
        <v>1097</v>
      </c>
      <c r="AD1031">
        <v>20</v>
      </c>
      <c r="AE1031" t="s">
        <v>181</v>
      </c>
      <c r="AF1031" t="s">
        <v>105</v>
      </c>
      <c r="AG1031">
        <v>4</v>
      </c>
      <c r="AH1031">
        <v>0</v>
      </c>
      <c r="AI1031">
        <v>2</v>
      </c>
      <c r="AJ1031">
        <v>2</v>
      </c>
      <c r="AK1031">
        <v>-1</v>
      </c>
      <c r="AL1031">
        <v>0</v>
      </c>
      <c r="AM1031">
        <v>0</v>
      </c>
      <c r="AN1031">
        <v>0</v>
      </c>
      <c r="AO1031">
        <v>0</v>
      </c>
      <c r="AP1031">
        <v>0</v>
      </c>
      <c r="AQ1031">
        <v>2</v>
      </c>
      <c r="AR1031">
        <v>0</v>
      </c>
      <c r="AS1031">
        <v>0</v>
      </c>
      <c r="AT1031">
        <v>4</v>
      </c>
      <c r="AU1031" t="s">
        <v>132</v>
      </c>
      <c r="AV1031">
        <v>8</v>
      </c>
      <c r="AW1031" s="12">
        <v>2.4701388888888887</v>
      </c>
      <c r="AX1031" s="12">
        <v>0.61736111111111114</v>
      </c>
      <c r="AY1031">
        <v>0</v>
      </c>
      <c r="AZ1031">
        <v>0</v>
      </c>
      <c r="BB1031">
        <v>3</v>
      </c>
      <c r="BC1031">
        <v>0</v>
      </c>
      <c r="BD1031">
        <v>1</v>
      </c>
      <c r="BE1031">
        <v>4</v>
      </c>
      <c r="BH1031" t="s">
        <v>1699</v>
      </c>
      <c r="BI1031">
        <v>24</v>
      </c>
      <c r="BJ1031" t="s">
        <v>160</v>
      </c>
      <c r="BK1031" t="s">
        <v>109</v>
      </c>
      <c r="BL1031">
        <v>22</v>
      </c>
      <c r="BM1031">
        <v>1</v>
      </c>
      <c r="BN1031">
        <v>0</v>
      </c>
      <c r="BO1031">
        <v>1</v>
      </c>
      <c r="BP1031">
        <v>0</v>
      </c>
      <c r="BQ1031">
        <v>6</v>
      </c>
      <c r="BR1031">
        <v>0</v>
      </c>
      <c r="BS1031">
        <v>0</v>
      </c>
      <c r="BT1031">
        <v>0</v>
      </c>
      <c r="BU1031">
        <v>0</v>
      </c>
      <c r="BV1031">
        <v>0</v>
      </c>
      <c r="BW1031">
        <v>0</v>
      </c>
      <c r="BX1031">
        <v>0</v>
      </c>
      <c r="BY1031">
        <v>20</v>
      </c>
      <c r="BZ1031" t="s">
        <v>146</v>
      </c>
      <c r="CA1031">
        <v>42</v>
      </c>
      <c r="CB1031" s="12">
        <v>10.497222222222222</v>
      </c>
      <c r="CC1031" s="13">
        <v>0.4770833333333333</v>
      </c>
      <c r="CD1031">
        <v>61</v>
      </c>
      <c r="CE1031">
        <v>92</v>
      </c>
      <c r="CF1031" t="s">
        <v>1700</v>
      </c>
      <c r="CG1031">
        <v>11</v>
      </c>
      <c r="CH1031">
        <v>36</v>
      </c>
      <c r="CI1031">
        <v>7</v>
      </c>
      <c r="CJ1031">
        <v>8</v>
      </c>
    </row>
    <row r="1032" spans="28:89" x14ac:dyDescent="0.3">
      <c r="AB1032">
        <v>746</v>
      </c>
      <c r="AC1032" t="s">
        <v>1098</v>
      </c>
      <c r="AD1032">
        <v>25</v>
      </c>
      <c r="AE1032" t="s">
        <v>118</v>
      </c>
      <c r="AF1032" t="s">
        <v>198</v>
      </c>
      <c r="AG1032">
        <v>7</v>
      </c>
      <c r="AH1032">
        <v>1</v>
      </c>
      <c r="AI1032">
        <v>1</v>
      </c>
      <c r="AJ1032">
        <v>2</v>
      </c>
      <c r="AK1032">
        <v>3</v>
      </c>
      <c r="AL1032">
        <v>0</v>
      </c>
      <c r="AM1032">
        <v>1</v>
      </c>
      <c r="AN1032">
        <v>0</v>
      </c>
      <c r="AO1032">
        <v>0</v>
      </c>
      <c r="AP1032">
        <v>0</v>
      </c>
      <c r="AQ1032">
        <v>1</v>
      </c>
      <c r="AR1032">
        <v>0</v>
      </c>
      <c r="AS1032">
        <v>0</v>
      </c>
      <c r="AT1032">
        <v>7</v>
      </c>
      <c r="AU1032" s="11">
        <v>45730</v>
      </c>
      <c r="AV1032">
        <v>12</v>
      </c>
      <c r="AW1032" s="12">
        <v>2.8847222222222224</v>
      </c>
      <c r="AX1032" s="12">
        <v>0.41180555555555554</v>
      </c>
      <c r="AY1032">
        <v>0</v>
      </c>
      <c r="AZ1032">
        <v>0</v>
      </c>
      <c r="BB1032">
        <v>1</v>
      </c>
      <c r="BC1032">
        <v>19</v>
      </c>
      <c r="BD1032">
        <v>0</v>
      </c>
      <c r="BE1032">
        <v>0</v>
      </c>
      <c r="BH1032" t="s">
        <v>1338</v>
      </c>
      <c r="BI1032">
        <v>25</v>
      </c>
      <c r="BJ1032" t="s">
        <v>115</v>
      </c>
      <c r="BK1032" t="s">
        <v>4</v>
      </c>
      <c r="BL1032">
        <v>44</v>
      </c>
      <c r="BM1032">
        <v>0</v>
      </c>
      <c r="BN1032">
        <v>1</v>
      </c>
      <c r="BO1032">
        <v>1</v>
      </c>
      <c r="BP1032">
        <v>0</v>
      </c>
      <c r="BQ1032">
        <v>2</v>
      </c>
      <c r="BR1032">
        <v>0</v>
      </c>
      <c r="BS1032">
        <v>0</v>
      </c>
      <c r="BT1032">
        <v>0</v>
      </c>
      <c r="BU1032">
        <v>0</v>
      </c>
      <c r="BV1032">
        <v>0</v>
      </c>
      <c r="BW1032">
        <v>1</v>
      </c>
      <c r="BX1032">
        <v>0</v>
      </c>
      <c r="BY1032">
        <v>1</v>
      </c>
      <c r="BZ1032" t="s">
        <v>132</v>
      </c>
      <c r="CA1032">
        <v>1</v>
      </c>
      <c r="CB1032" s="12">
        <v>106.91041666666666</v>
      </c>
      <c r="CC1032" s="12">
        <v>2.4298611111111112</v>
      </c>
      <c r="CD1032">
        <v>0</v>
      </c>
      <c r="CE1032">
        <v>0</v>
      </c>
      <c r="CG1032">
        <v>0</v>
      </c>
      <c r="CH1032">
        <v>0</v>
      </c>
      <c r="CI1032">
        <v>0</v>
      </c>
      <c r="CJ1032">
        <v>10</v>
      </c>
      <c r="CK1032" t="s">
        <v>1701</v>
      </c>
    </row>
    <row r="1033" spans="28:89" x14ac:dyDescent="0.3">
      <c r="AB1033">
        <v>747</v>
      </c>
      <c r="AC1033" t="s">
        <v>1099</v>
      </c>
      <c r="AD1033">
        <v>31</v>
      </c>
      <c r="AE1033" t="s">
        <v>193</v>
      </c>
      <c r="AF1033" t="s">
        <v>4</v>
      </c>
      <c r="AG1033">
        <v>42</v>
      </c>
      <c r="AH1033">
        <v>0</v>
      </c>
      <c r="AI1033">
        <v>2</v>
      </c>
      <c r="AJ1033">
        <v>2</v>
      </c>
      <c r="AK1033">
        <v>0</v>
      </c>
      <c r="AL1033">
        <v>0</v>
      </c>
      <c r="AM1033">
        <v>0</v>
      </c>
      <c r="AN1033">
        <v>0</v>
      </c>
      <c r="AO1033">
        <v>0</v>
      </c>
      <c r="AP1033">
        <v>0</v>
      </c>
      <c r="AQ1033">
        <v>2</v>
      </c>
      <c r="AR1033">
        <v>0</v>
      </c>
      <c r="AS1033">
        <v>0</v>
      </c>
      <c r="AT1033">
        <v>0</v>
      </c>
      <c r="AU1033" s="11"/>
      <c r="AV1033">
        <v>1</v>
      </c>
      <c r="AW1033" s="12">
        <v>97.849305555555546</v>
      </c>
      <c r="AX1033" s="13">
        <v>2.3298611111111112</v>
      </c>
      <c r="AY1033">
        <v>0</v>
      </c>
      <c r="AZ1033">
        <v>0</v>
      </c>
      <c r="BB1033">
        <v>0</v>
      </c>
      <c r="BC1033">
        <v>0</v>
      </c>
      <c r="BD1033">
        <v>0</v>
      </c>
      <c r="BE1033">
        <v>5</v>
      </c>
      <c r="BJ1033" t="s">
        <v>71</v>
      </c>
      <c r="BK1033" t="s">
        <v>72</v>
      </c>
      <c r="BL1033" t="s">
        <v>73</v>
      </c>
      <c r="BM1033" t="s">
        <v>74</v>
      </c>
      <c r="BN1033" t="s">
        <v>75</v>
      </c>
      <c r="BO1033">
        <v>1</v>
      </c>
      <c r="BP1033">
        <v>-2</v>
      </c>
      <c r="BQ1033">
        <v>4</v>
      </c>
      <c r="BR1033">
        <v>1</v>
      </c>
      <c r="BS1033">
        <v>0</v>
      </c>
    </row>
    <row r="1034" spans="28:89" x14ac:dyDescent="0.3">
      <c r="AB1034">
        <v>748</v>
      </c>
      <c r="AC1034" t="s">
        <v>1100</v>
      </c>
      <c r="AD1034">
        <v>30</v>
      </c>
      <c r="AE1034" t="s">
        <v>104</v>
      </c>
      <c r="AF1034" t="s">
        <v>4</v>
      </c>
      <c r="AG1034">
        <v>60</v>
      </c>
      <c r="AH1034">
        <v>0</v>
      </c>
      <c r="AI1034">
        <v>2</v>
      </c>
      <c r="AJ1034">
        <v>2</v>
      </c>
      <c r="AK1034">
        <v>0</v>
      </c>
      <c r="AL1034">
        <v>8</v>
      </c>
      <c r="AM1034">
        <v>0</v>
      </c>
      <c r="AN1034">
        <v>0</v>
      </c>
      <c r="AO1034">
        <v>0</v>
      </c>
      <c r="AP1034">
        <v>0</v>
      </c>
      <c r="AQ1034">
        <v>2</v>
      </c>
      <c r="AR1034">
        <v>0</v>
      </c>
      <c r="AS1034">
        <v>0</v>
      </c>
      <c r="AT1034">
        <v>0</v>
      </c>
      <c r="AU1034" s="11"/>
      <c r="AV1034">
        <v>1</v>
      </c>
      <c r="AW1034" s="12">
        <v>148.20208333333332</v>
      </c>
      <c r="AX1034" s="13">
        <v>2.4701388888888887</v>
      </c>
      <c r="AY1034">
        <v>0</v>
      </c>
      <c r="AZ1034">
        <v>0</v>
      </c>
      <c r="BB1034">
        <v>0</v>
      </c>
      <c r="BC1034">
        <v>0</v>
      </c>
      <c r="BD1034">
        <v>0</v>
      </c>
      <c r="BE1034">
        <v>23</v>
      </c>
      <c r="BH1034" t="s">
        <v>77</v>
      </c>
      <c r="BI1034" t="s">
        <v>78</v>
      </c>
      <c r="BJ1034" t="s">
        <v>79</v>
      </c>
      <c r="BK1034" t="s">
        <v>80</v>
      </c>
      <c r="BL1034" t="s">
        <v>3</v>
      </c>
      <c r="BM1034" t="s">
        <v>4</v>
      </c>
      <c r="BN1034" t="s">
        <v>5</v>
      </c>
      <c r="BO1034">
        <v>1</v>
      </c>
      <c r="BP1034">
        <v>-12</v>
      </c>
      <c r="BQ1034">
        <v>6</v>
      </c>
      <c r="BR1034">
        <v>1</v>
      </c>
      <c r="BS1034">
        <v>0</v>
      </c>
      <c r="BT1034" t="s">
        <v>85</v>
      </c>
      <c r="BU1034" t="s">
        <v>86</v>
      </c>
      <c r="BV1034" t="s">
        <v>87</v>
      </c>
      <c r="BW1034" t="s">
        <v>88</v>
      </c>
      <c r="BX1034" t="s">
        <v>89</v>
      </c>
      <c r="BY1034" t="s">
        <v>90</v>
      </c>
      <c r="BZ1034" t="s">
        <v>91</v>
      </c>
      <c r="CA1034" t="s">
        <v>92</v>
      </c>
      <c r="CB1034" t="s">
        <v>93</v>
      </c>
      <c r="CC1034" t="s">
        <v>94</v>
      </c>
      <c r="CD1034" t="s">
        <v>95</v>
      </c>
      <c r="CE1034" t="s">
        <v>96</v>
      </c>
      <c r="CF1034" t="s">
        <v>97</v>
      </c>
      <c r="CG1034" t="s">
        <v>98</v>
      </c>
      <c r="CH1034" t="s">
        <v>99</v>
      </c>
      <c r="CI1034" t="s">
        <v>100</v>
      </c>
      <c r="CJ1034" t="s">
        <v>101</v>
      </c>
      <c r="CK1034" t="s">
        <v>102</v>
      </c>
    </row>
    <row r="1035" spans="28:89" x14ac:dyDescent="0.3">
      <c r="AB1035">
        <v>749</v>
      </c>
      <c r="AC1035" t="s">
        <v>1101</v>
      </c>
      <c r="AD1035">
        <v>33</v>
      </c>
      <c r="AE1035" t="s">
        <v>184</v>
      </c>
      <c r="AF1035" t="s">
        <v>124</v>
      </c>
      <c r="AG1035">
        <v>8</v>
      </c>
      <c r="AH1035">
        <v>2</v>
      </c>
      <c r="AI1035">
        <v>0</v>
      </c>
      <c r="AJ1035">
        <v>2</v>
      </c>
      <c r="AK1035">
        <v>0</v>
      </c>
      <c r="AL1035">
        <v>17</v>
      </c>
      <c r="AM1035">
        <v>2</v>
      </c>
      <c r="AN1035">
        <v>0</v>
      </c>
      <c r="AO1035">
        <v>0</v>
      </c>
      <c r="AP1035">
        <v>0</v>
      </c>
      <c r="AQ1035">
        <v>0</v>
      </c>
      <c r="AR1035">
        <v>0</v>
      </c>
      <c r="AS1035">
        <v>0</v>
      </c>
      <c r="AT1035">
        <v>7</v>
      </c>
      <c r="AU1035" s="11">
        <v>45836</v>
      </c>
      <c r="AV1035">
        <v>11</v>
      </c>
      <c r="AW1035" s="12">
        <v>2.0534722222222221</v>
      </c>
      <c r="AX1035" s="13">
        <v>0.25694444444444448</v>
      </c>
      <c r="AY1035">
        <v>1</v>
      </c>
      <c r="AZ1035">
        <v>1</v>
      </c>
      <c r="BA1035" t="s">
        <v>106</v>
      </c>
      <c r="BB1035">
        <v>1</v>
      </c>
      <c r="BC1035">
        <v>21</v>
      </c>
      <c r="BD1035">
        <v>0</v>
      </c>
      <c r="BE1035">
        <v>3</v>
      </c>
      <c r="BH1035" t="s">
        <v>1099</v>
      </c>
      <c r="BI1035">
        <v>30</v>
      </c>
      <c r="BJ1035" t="s">
        <v>115</v>
      </c>
      <c r="BK1035" t="s">
        <v>4</v>
      </c>
      <c r="BL1035">
        <v>40</v>
      </c>
      <c r="BM1035">
        <v>0</v>
      </c>
      <c r="BN1035">
        <v>1</v>
      </c>
      <c r="BO1035">
        <v>1</v>
      </c>
      <c r="BP1035">
        <v>0</v>
      </c>
      <c r="BQ1035">
        <v>0</v>
      </c>
      <c r="BR1035">
        <v>0</v>
      </c>
      <c r="BS1035">
        <v>0</v>
      </c>
      <c r="BT1035">
        <v>0</v>
      </c>
      <c r="BU1035">
        <v>0</v>
      </c>
      <c r="BV1035">
        <v>0</v>
      </c>
      <c r="BW1035">
        <v>0</v>
      </c>
      <c r="BX1035">
        <v>1</v>
      </c>
      <c r="BY1035">
        <v>0</v>
      </c>
      <c r="CA1035">
        <v>0</v>
      </c>
      <c r="CB1035" s="12">
        <v>100.00555555555555</v>
      </c>
      <c r="CC1035" s="12">
        <v>2.5</v>
      </c>
      <c r="CD1035">
        <v>0</v>
      </c>
      <c r="CE1035">
        <v>0</v>
      </c>
      <c r="CG1035">
        <v>0</v>
      </c>
      <c r="CH1035">
        <v>0</v>
      </c>
      <c r="CI1035">
        <v>0</v>
      </c>
      <c r="CJ1035">
        <v>11</v>
      </c>
      <c r="CK1035" t="s">
        <v>1702</v>
      </c>
    </row>
    <row r="1036" spans="28:89" x14ac:dyDescent="0.3">
      <c r="AB1036">
        <v>750</v>
      </c>
      <c r="AC1036" t="s">
        <v>1103</v>
      </c>
      <c r="AD1036">
        <v>29</v>
      </c>
      <c r="AE1036" t="s">
        <v>160</v>
      </c>
      <c r="AF1036" t="s">
        <v>126</v>
      </c>
      <c r="AG1036">
        <v>32</v>
      </c>
      <c r="AH1036">
        <v>1</v>
      </c>
      <c r="AI1036">
        <v>1</v>
      </c>
      <c r="AJ1036">
        <v>2</v>
      </c>
      <c r="AK1036">
        <v>-12</v>
      </c>
      <c r="AL1036">
        <v>48</v>
      </c>
      <c r="AM1036">
        <v>1</v>
      </c>
      <c r="AN1036">
        <v>0</v>
      </c>
      <c r="AO1036">
        <v>0</v>
      </c>
      <c r="AP1036">
        <v>0</v>
      </c>
      <c r="AQ1036">
        <v>1</v>
      </c>
      <c r="AR1036">
        <v>0</v>
      </c>
      <c r="AS1036">
        <v>0</v>
      </c>
      <c r="AT1036">
        <v>17</v>
      </c>
      <c r="AU1036" s="11">
        <v>45905</v>
      </c>
      <c r="AV1036">
        <v>40</v>
      </c>
      <c r="AW1036" s="12">
        <v>17.444444444444446</v>
      </c>
      <c r="AX1036" s="13">
        <v>0.54513888888888895</v>
      </c>
      <c r="AY1036">
        <v>0</v>
      </c>
      <c r="AZ1036">
        <v>0</v>
      </c>
      <c r="BB1036">
        <v>35</v>
      </c>
      <c r="BC1036">
        <v>68</v>
      </c>
      <c r="BD1036">
        <v>5</v>
      </c>
      <c r="BE1036">
        <v>22</v>
      </c>
      <c r="BH1036" t="s">
        <v>1183</v>
      </c>
      <c r="BI1036">
        <v>28</v>
      </c>
      <c r="BJ1036" t="s">
        <v>130</v>
      </c>
      <c r="BK1036" t="s">
        <v>4</v>
      </c>
      <c r="BL1036">
        <v>32</v>
      </c>
      <c r="BM1036">
        <v>0</v>
      </c>
      <c r="BN1036">
        <v>1</v>
      </c>
      <c r="BT1036">
        <v>0</v>
      </c>
      <c r="BU1036">
        <v>0</v>
      </c>
      <c r="BV1036">
        <v>1</v>
      </c>
      <c r="BW1036">
        <v>0</v>
      </c>
      <c r="BX1036">
        <v>0</v>
      </c>
      <c r="BY1036">
        <v>0</v>
      </c>
      <c r="CA1036">
        <v>0</v>
      </c>
      <c r="CB1036" s="12">
        <v>74.65902777777778</v>
      </c>
      <c r="CC1036" t="s">
        <v>1703</v>
      </c>
      <c r="CD1036">
        <v>0</v>
      </c>
      <c r="CE1036">
        <v>0</v>
      </c>
      <c r="CG1036">
        <v>0</v>
      </c>
      <c r="CH1036">
        <v>0</v>
      </c>
      <c r="CI1036">
        <v>0</v>
      </c>
      <c r="CJ1036">
        <v>10</v>
      </c>
    </row>
    <row r="1037" spans="28:89" x14ac:dyDescent="0.3">
      <c r="AB1037">
        <v>750</v>
      </c>
      <c r="AC1037" t="s">
        <v>1103</v>
      </c>
      <c r="AD1037">
        <v>29</v>
      </c>
      <c r="AE1037" t="s">
        <v>236</v>
      </c>
      <c r="AF1037" t="s">
        <v>126</v>
      </c>
      <c r="AG1037">
        <v>11</v>
      </c>
      <c r="AH1037">
        <v>1</v>
      </c>
      <c r="AI1037">
        <v>0</v>
      </c>
      <c r="AJ1037">
        <v>1</v>
      </c>
      <c r="AK1037">
        <v>-1</v>
      </c>
      <c r="AL1037">
        <v>12</v>
      </c>
      <c r="AM1037">
        <v>1</v>
      </c>
      <c r="AN1037">
        <v>0</v>
      </c>
      <c r="AO1037">
        <v>0</v>
      </c>
      <c r="AP1037">
        <v>0</v>
      </c>
      <c r="AQ1037">
        <v>0</v>
      </c>
      <c r="AR1037">
        <v>0</v>
      </c>
      <c r="AS1037">
        <v>0</v>
      </c>
      <c r="AT1037">
        <v>4</v>
      </c>
      <c r="AU1037" t="s">
        <v>385</v>
      </c>
      <c r="AV1037">
        <v>7</v>
      </c>
      <c r="AW1037" s="12">
        <v>4.7423611111111112</v>
      </c>
      <c r="AX1037" s="13">
        <v>0.43124999999999997</v>
      </c>
      <c r="AY1037">
        <v>0</v>
      </c>
      <c r="AZ1037">
        <v>0</v>
      </c>
      <c r="BB1037">
        <v>7</v>
      </c>
      <c r="BC1037">
        <v>20</v>
      </c>
      <c r="BD1037">
        <v>1</v>
      </c>
      <c r="BE1037">
        <v>8</v>
      </c>
      <c r="BH1037" t="s">
        <v>1704</v>
      </c>
      <c r="BI1037">
        <v>23</v>
      </c>
      <c r="BJ1037" t="s">
        <v>201</v>
      </c>
      <c r="BK1037" t="s">
        <v>124</v>
      </c>
      <c r="BL1037">
        <v>2</v>
      </c>
      <c r="BM1037">
        <v>0</v>
      </c>
      <c r="BN1037">
        <v>0</v>
      </c>
      <c r="BO1037" t="s">
        <v>81</v>
      </c>
      <c r="BP1037" t="s">
        <v>7</v>
      </c>
      <c r="BQ1037" t="s">
        <v>82</v>
      </c>
      <c r="BR1037" t="s">
        <v>83</v>
      </c>
      <c r="BS1037" t="s">
        <v>84</v>
      </c>
      <c r="BT1037">
        <v>0</v>
      </c>
      <c r="BU1037">
        <v>0</v>
      </c>
      <c r="BV1037">
        <v>0</v>
      </c>
      <c r="BW1037">
        <v>0</v>
      </c>
      <c r="BX1037">
        <v>0</v>
      </c>
      <c r="BY1037">
        <v>5</v>
      </c>
      <c r="BZ1037" t="s">
        <v>132</v>
      </c>
      <c r="CA1037">
        <v>6</v>
      </c>
      <c r="CB1037" s="12">
        <v>1.0826388888888889</v>
      </c>
      <c r="CC1037">
        <v>0.54166666666666663</v>
      </c>
      <c r="CD1037">
        <v>0</v>
      </c>
      <c r="CE1037">
        <v>0</v>
      </c>
      <c r="CG1037">
        <v>2</v>
      </c>
      <c r="CH1037">
        <v>6</v>
      </c>
      <c r="CI1037">
        <v>0</v>
      </c>
      <c r="CJ1037">
        <v>1</v>
      </c>
    </row>
    <row r="1038" spans="28:89" x14ac:dyDescent="0.3">
      <c r="AB1038">
        <v>750</v>
      </c>
      <c r="AC1038" t="s">
        <v>1103</v>
      </c>
      <c r="AD1038">
        <v>29</v>
      </c>
      <c r="AE1038" t="s">
        <v>201</v>
      </c>
      <c r="AF1038" t="s">
        <v>126</v>
      </c>
      <c r="AG1038">
        <v>21</v>
      </c>
      <c r="AH1038">
        <v>0</v>
      </c>
      <c r="AI1038">
        <v>1</v>
      </c>
      <c r="AJ1038">
        <v>1</v>
      </c>
      <c r="AK1038">
        <v>-11</v>
      </c>
      <c r="AL1038">
        <v>36</v>
      </c>
      <c r="AM1038">
        <v>0</v>
      </c>
      <c r="AN1038">
        <v>0</v>
      </c>
      <c r="AO1038">
        <v>0</v>
      </c>
      <c r="AP1038">
        <v>0</v>
      </c>
      <c r="AQ1038">
        <v>1</v>
      </c>
      <c r="AR1038">
        <v>0</v>
      </c>
      <c r="AS1038">
        <v>0</v>
      </c>
      <c r="AT1038">
        <v>13</v>
      </c>
      <c r="AU1038" t="s">
        <v>132</v>
      </c>
      <c r="AV1038">
        <v>33</v>
      </c>
      <c r="AW1038" s="12">
        <v>12.702083333333334</v>
      </c>
      <c r="AX1038" s="12">
        <v>0.60486111111111118</v>
      </c>
      <c r="AY1038">
        <v>0</v>
      </c>
      <c r="AZ1038">
        <v>0</v>
      </c>
      <c r="BB1038">
        <v>28</v>
      </c>
      <c r="BC1038">
        <v>48</v>
      </c>
      <c r="BD1038">
        <v>4</v>
      </c>
      <c r="BE1038">
        <v>14</v>
      </c>
      <c r="BH1038" t="s">
        <v>964</v>
      </c>
      <c r="BI1038">
        <v>21</v>
      </c>
      <c r="BJ1038" t="s">
        <v>186</v>
      </c>
      <c r="BK1038" t="s">
        <v>126</v>
      </c>
      <c r="BL1038">
        <v>4</v>
      </c>
      <c r="BM1038">
        <v>0</v>
      </c>
      <c r="BN1038">
        <v>0</v>
      </c>
      <c r="BO1038">
        <v>1</v>
      </c>
      <c r="BP1038">
        <v>0</v>
      </c>
      <c r="BQ1038">
        <v>2</v>
      </c>
      <c r="BR1038">
        <v>0</v>
      </c>
      <c r="BS1038">
        <v>0</v>
      </c>
      <c r="BT1038">
        <v>0</v>
      </c>
      <c r="BU1038">
        <v>0</v>
      </c>
      <c r="BV1038">
        <v>0</v>
      </c>
      <c r="BW1038">
        <v>0</v>
      </c>
      <c r="BX1038">
        <v>0</v>
      </c>
      <c r="BY1038">
        <v>0</v>
      </c>
      <c r="CA1038">
        <v>2</v>
      </c>
      <c r="CB1038" s="12">
        <v>2.1666666666666665</v>
      </c>
      <c r="CC1038" s="13">
        <v>0.54166666666666663</v>
      </c>
      <c r="CD1038">
        <v>0</v>
      </c>
      <c r="CE1038">
        <v>0</v>
      </c>
      <c r="CG1038">
        <v>6</v>
      </c>
      <c r="CH1038">
        <v>5</v>
      </c>
      <c r="CI1038">
        <v>0</v>
      </c>
      <c r="CJ1038">
        <v>1</v>
      </c>
    </row>
    <row r="1039" spans="28:89" x14ac:dyDescent="0.3">
      <c r="AB1039">
        <v>751</v>
      </c>
      <c r="AC1039" t="s">
        <v>1104</v>
      </c>
      <c r="AD1039">
        <v>35</v>
      </c>
      <c r="AE1039" t="s">
        <v>145</v>
      </c>
      <c r="AF1039" t="s">
        <v>4</v>
      </c>
      <c r="AG1039">
        <v>19</v>
      </c>
      <c r="AH1039">
        <v>0</v>
      </c>
      <c r="AI1039">
        <v>1</v>
      </c>
      <c r="AJ1039">
        <v>1</v>
      </c>
      <c r="AK1039">
        <v>0</v>
      </c>
      <c r="AL1039">
        <v>0</v>
      </c>
      <c r="AM1039">
        <v>0</v>
      </c>
      <c r="AN1039">
        <v>0</v>
      </c>
      <c r="AO1039">
        <v>0</v>
      </c>
      <c r="AP1039">
        <v>0</v>
      </c>
      <c r="AQ1039">
        <v>1</v>
      </c>
      <c r="AR1039">
        <v>0</v>
      </c>
      <c r="AS1039">
        <v>0</v>
      </c>
      <c r="AT1039">
        <v>0</v>
      </c>
      <c r="AV1039">
        <v>0</v>
      </c>
      <c r="AW1039" s="12">
        <v>47.302777777777777</v>
      </c>
      <c r="AX1039" s="13">
        <v>2.4895833333333335</v>
      </c>
      <c r="AY1039">
        <v>0</v>
      </c>
      <c r="AZ1039">
        <v>0</v>
      </c>
      <c r="BB1039">
        <v>0</v>
      </c>
      <c r="BC1039">
        <v>0</v>
      </c>
      <c r="BD1039">
        <v>0</v>
      </c>
      <c r="BE1039">
        <v>7</v>
      </c>
      <c r="BH1039" t="s">
        <v>1705</v>
      </c>
      <c r="BI1039">
        <v>23</v>
      </c>
      <c r="BJ1039" t="s">
        <v>189</v>
      </c>
      <c r="BK1039" t="s">
        <v>109</v>
      </c>
      <c r="BL1039">
        <v>2</v>
      </c>
      <c r="BM1039">
        <v>0</v>
      </c>
      <c r="BN1039">
        <v>0</v>
      </c>
      <c r="BO1039">
        <v>1</v>
      </c>
      <c r="BP1039">
        <v>0</v>
      </c>
      <c r="BQ1039">
        <v>0</v>
      </c>
      <c r="BR1039">
        <v>0</v>
      </c>
      <c r="BS1039">
        <v>0</v>
      </c>
      <c r="BT1039">
        <v>0</v>
      </c>
      <c r="BU1039">
        <v>0</v>
      </c>
      <c r="BV1039">
        <v>0</v>
      </c>
      <c r="BW1039">
        <v>0</v>
      </c>
      <c r="BX1039">
        <v>0</v>
      </c>
      <c r="BY1039">
        <v>0</v>
      </c>
      <c r="CA1039">
        <v>2</v>
      </c>
      <c r="CB1039" s="13">
        <v>0.69444444444444453</v>
      </c>
      <c r="CC1039" s="13">
        <v>0.34722222222222227</v>
      </c>
      <c r="CD1039">
        <v>3</v>
      </c>
      <c r="CE1039">
        <v>6</v>
      </c>
      <c r="CF1039" t="s">
        <v>156</v>
      </c>
      <c r="CG1039">
        <v>1</v>
      </c>
      <c r="CH1039">
        <v>5</v>
      </c>
      <c r="CI1039">
        <v>0</v>
      </c>
      <c r="CJ1039">
        <v>0</v>
      </c>
    </row>
    <row r="1040" spans="28:89" x14ac:dyDescent="0.3">
      <c r="AB1040">
        <v>752</v>
      </c>
      <c r="AC1040" t="s">
        <v>1105</v>
      </c>
      <c r="AD1040">
        <v>26</v>
      </c>
      <c r="AE1040" t="s">
        <v>271</v>
      </c>
      <c r="AF1040" t="s">
        <v>105</v>
      </c>
      <c r="AG1040">
        <v>18</v>
      </c>
      <c r="AH1040">
        <v>0</v>
      </c>
      <c r="AI1040">
        <v>1</v>
      </c>
      <c r="AJ1040">
        <v>1</v>
      </c>
      <c r="AK1040">
        <v>-2</v>
      </c>
      <c r="AL1040">
        <v>0</v>
      </c>
      <c r="AM1040">
        <v>0</v>
      </c>
      <c r="AN1040">
        <v>0</v>
      </c>
      <c r="AO1040">
        <v>0</v>
      </c>
      <c r="AP1040">
        <v>0</v>
      </c>
      <c r="AQ1040">
        <v>1</v>
      </c>
      <c r="AR1040">
        <v>0</v>
      </c>
      <c r="AS1040">
        <v>0</v>
      </c>
      <c r="AT1040">
        <v>17</v>
      </c>
      <c r="AU1040" t="s">
        <v>132</v>
      </c>
      <c r="AV1040">
        <v>31</v>
      </c>
      <c r="AW1040" s="12">
        <v>9.2951388888888893</v>
      </c>
      <c r="AX1040" s="12">
        <v>0.51666666666666672</v>
      </c>
      <c r="AY1040">
        <v>3</v>
      </c>
      <c r="AZ1040">
        <v>2</v>
      </c>
      <c r="BA1040" t="s">
        <v>281</v>
      </c>
      <c r="BB1040">
        <v>13</v>
      </c>
      <c r="BC1040">
        <v>12</v>
      </c>
      <c r="BD1040">
        <v>8</v>
      </c>
      <c r="BE1040">
        <v>4</v>
      </c>
      <c r="BH1040" t="s">
        <v>1192</v>
      </c>
      <c r="BI1040">
        <v>23</v>
      </c>
      <c r="BJ1040" t="s">
        <v>108</v>
      </c>
      <c r="BK1040" t="s">
        <v>4</v>
      </c>
      <c r="BL1040">
        <v>14</v>
      </c>
      <c r="BM1040">
        <v>0</v>
      </c>
      <c r="BN1040">
        <v>0</v>
      </c>
      <c r="BO1040">
        <v>0</v>
      </c>
      <c r="BP1040">
        <v>-1</v>
      </c>
      <c r="BQ1040">
        <v>0</v>
      </c>
      <c r="BR1040">
        <v>0</v>
      </c>
      <c r="BS1040">
        <v>0</v>
      </c>
      <c r="BT1040">
        <v>0</v>
      </c>
      <c r="BU1040">
        <v>0</v>
      </c>
      <c r="BV1040">
        <v>0</v>
      </c>
      <c r="BW1040">
        <v>0</v>
      </c>
      <c r="BX1040">
        <v>0</v>
      </c>
      <c r="BY1040">
        <v>0</v>
      </c>
      <c r="CA1040">
        <v>0</v>
      </c>
      <c r="CB1040" s="12">
        <v>33.378472222222221</v>
      </c>
      <c r="CC1040" s="12">
        <v>2.3840277777777779</v>
      </c>
      <c r="CD1040">
        <v>0</v>
      </c>
      <c r="CE1040">
        <v>0</v>
      </c>
      <c r="CG1040">
        <v>0</v>
      </c>
      <c r="CH1040">
        <v>0</v>
      </c>
      <c r="CI1040">
        <v>0</v>
      </c>
      <c r="CJ1040">
        <v>6</v>
      </c>
    </row>
    <row r="1041" spans="28:89" x14ac:dyDescent="0.3">
      <c r="AB1041">
        <v>753</v>
      </c>
      <c r="AC1041" t="s">
        <v>1106</v>
      </c>
      <c r="AD1041">
        <v>22</v>
      </c>
      <c r="AE1041" t="s">
        <v>246</v>
      </c>
      <c r="AF1041" t="s">
        <v>4</v>
      </c>
      <c r="AG1041">
        <v>13</v>
      </c>
      <c r="AH1041">
        <v>0</v>
      </c>
      <c r="AI1041">
        <v>1</v>
      </c>
      <c r="AJ1041">
        <v>1</v>
      </c>
      <c r="AK1041">
        <v>0</v>
      </c>
      <c r="AL1041">
        <v>0</v>
      </c>
      <c r="AM1041">
        <v>0</v>
      </c>
      <c r="AN1041">
        <v>0</v>
      </c>
      <c r="AO1041">
        <v>0</v>
      </c>
      <c r="AP1041">
        <v>0</v>
      </c>
      <c r="AQ1041">
        <v>1</v>
      </c>
      <c r="AR1041">
        <v>0</v>
      </c>
      <c r="AS1041">
        <v>0</v>
      </c>
      <c r="AT1041">
        <v>0</v>
      </c>
      <c r="AU1041" s="11"/>
      <c r="AV1041">
        <v>0</v>
      </c>
      <c r="AW1041" s="12">
        <v>29.866666666666664</v>
      </c>
      <c r="AX1041" s="13">
        <v>2.2972222222222221</v>
      </c>
      <c r="AY1041">
        <v>0</v>
      </c>
      <c r="AZ1041">
        <v>0</v>
      </c>
      <c r="BB1041">
        <v>0</v>
      </c>
      <c r="BC1041">
        <v>0</v>
      </c>
      <c r="BD1041">
        <v>0</v>
      </c>
      <c r="BE1041">
        <v>6</v>
      </c>
      <c r="BH1041" t="s">
        <v>1706</v>
      </c>
      <c r="BI1041">
        <v>28</v>
      </c>
      <c r="BJ1041" t="s">
        <v>310</v>
      </c>
      <c r="BK1041" t="s">
        <v>4</v>
      </c>
      <c r="BL1041">
        <v>1</v>
      </c>
      <c r="BM1041">
        <v>0</v>
      </c>
      <c r="BN1041">
        <v>0</v>
      </c>
      <c r="BO1041">
        <v>0</v>
      </c>
      <c r="BP1041">
        <v>-1</v>
      </c>
      <c r="BQ1041">
        <v>0</v>
      </c>
      <c r="BR1041">
        <v>0</v>
      </c>
      <c r="BS1041">
        <v>0</v>
      </c>
      <c r="BT1041">
        <v>0</v>
      </c>
      <c r="BU1041">
        <v>0</v>
      </c>
      <c r="BV1041">
        <v>0</v>
      </c>
      <c r="BW1041">
        <v>0</v>
      </c>
      <c r="BX1041">
        <v>0</v>
      </c>
      <c r="BY1041">
        <v>0</v>
      </c>
      <c r="CA1041">
        <v>0</v>
      </c>
      <c r="CB1041" s="13">
        <v>0.83333333333333337</v>
      </c>
      <c r="CC1041" s="13">
        <v>0.83333333333333337</v>
      </c>
      <c r="CD1041">
        <v>0</v>
      </c>
      <c r="CE1041">
        <v>0</v>
      </c>
      <c r="CG1041">
        <v>0</v>
      </c>
      <c r="CH1041">
        <v>0</v>
      </c>
      <c r="CI1041">
        <v>0</v>
      </c>
      <c r="CJ1041">
        <v>0</v>
      </c>
    </row>
    <row r="1042" spans="28:89" x14ac:dyDescent="0.3">
      <c r="AB1042">
        <v>754</v>
      </c>
      <c r="AC1042" t="s">
        <v>1107</v>
      </c>
      <c r="AD1042">
        <v>30</v>
      </c>
      <c r="AE1042" t="s">
        <v>271</v>
      </c>
      <c r="AF1042" t="s">
        <v>109</v>
      </c>
      <c r="AG1042">
        <v>8</v>
      </c>
      <c r="AH1042">
        <v>1</v>
      </c>
      <c r="AI1042">
        <v>0</v>
      </c>
      <c r="AJ1042">
        <v>1</v>
      </c>
      <c r="AK1042">
        <v>-1</v>
      </c>
      <c r="AL1042">
        <v>0</v>
      </c>
      <c r="AM1042">
        <v>1</v>
      </c>
      <c r="AN1042">
        <v>0</v>
      </c>
      <c r="AO1042">
        <v>0</v>
      </c>
      <c r="AP1042">
        <v>0</v>
      </c>
      <c r="AQ1042">
        <v>0</v>
      </c>
      <c r="AR1042">
        <v>0</v>
      </c>
      <c r="AS1042">
        <v>0</v>
      </c>
      <c r="AT1042">
        <v>8</v>
      </c>
      <c r="AU1042" s="11">
        <v>45789</v>
      </c>
      <c r="AV1042">
        <v>15</v>
      </c>
      <c r="AW1042" s="12">
        <v>3.3423611111111113</v>
      </c>
      <c r="AX1042" s="13">
        <v>0.41805555555555557</v>
      </c>
      <c r="AY1042">
        <v>26</v>
      </c>
      <c r="AZ1042">
        <v>30</v>
      </c>
      <c r="BA1042" t="s">
        <v>494</v>
      </c>
      <c r="BB1042">
        <v>6</v>
      </c>
      <c r="BC1042">
        <v>6</v>
      </c>
      <c r="BD1042">
        <v>2</v>
      </c>
      <c r="BE1042">
        <v>2</v>
      </c>
      <c r="BH1042" t="s">
        <v>1106</v>
      </c>
      <c r="BI1042">
        <v>21</v>
      </c>
      <c r="BJ1042" t="s">
        <v>201</v>
      </c>
      <c r="BK1042" t="s">
        <v>4</v>
      </c>
      <c r="BL1042">
        <v>2</v>
      </c>
      <c r="BM1042">
        <v>0</v>
      </c>
      <c r="BN1042">
        <v>0</v>
      </c>
      <c r="BO1042">
        <v>0</v>
      </c>
      <c r="BP1042">
        <v>-1</v>
      </c>
      <c r="BQ1042">
        <v>0</v>
      </c>
      <c r="BR1042">
        <v>0</v>
      </c>
      <c r="BS1042">
        <v>0</v>
      </c>
      <c r="BT1042">
        <v>0</v>
      </c>
      <c r="BU1042">
        <v>0</v>
      </c>
      <c r="BV1042">
        <v>0</v>
      </c>
      <c r="BW1042">
        <v>0</v>
      </c>
      <c r="BX1042">
        <v>0</v>
      </c>
      <c r="BY1042">
        <v>0</v>
      </c>
      <c r="CA1042">
        <v>0</v>
      </c>
      <c r="CB1042" s="12">
        <v>3.4027777777777781</v>
      </c>
      <c r="CC1042" s="12">
        <v>1.7013888888888891</v>
      </c>
      <c r="CD1042">
        <v>0</v>
      </c>
      <c r="CE1042">
        <v>0</v>
      </c>
      <c r="CG1042">
        <v>0</v>
      </c>
      <c r="CH1042">
        <v>0</v>
      </c>
      <c r="CI1042">
        <v>1</v>
      </c>
      <c r="CJ1042">
        <v>1</v>
      </c>
    </row>
    <row r="1043" spans="28:89" x14ac:dyDescent="0.3">
      <c r="AB1043">
        <v>755</v>
      </c>
      <c r="AC1043" t="s">
        <v>1108</v>
      </c>
      <c r="AD1043">
        <v>24</v>
      </c>
      <c r="AE1043" t="s">
        <v>191</v>
      </c>
      <c r="AF1043" t="s">
        <v>198</v>
      </c>
      <c r="AG1043">
        <v>13</v>
      </c>
      <c r="AH1043">
        <v>1</v>
      </c>
      <c r="AI1043">
        <v>0</v>
      </c>
      <c r="AJ1043">
        <v>1</v>
      </c>
      <c r="AK1043">
        <v>-5</v>
      </c>
      <c r="AL1043">
        <v>0</v>
      </c>
      <c r="AM1043">
        <v>1</v>
      </c>
      <c r="AN1043">
        <v>0</v>
      </c>
      <c r="AO1043">
        <v>0</v>
      </c>
      <c r="AP1043">
        <v>1</v>
      </c>
      <c r="AQ1043">
        <v>0</v>
      </c>
      <c r="AR1043">
        <v>0</v>
      </c>
      <c r="AS1043">
        <v>0</v>
      </c>
      <c r="AT1043">
        <v>8</v>
      </c>
      <c r="AU1043" s="11">
        <v>45789</v>
      </c>
      <c r="AV1043">
        <v>16</v>
      </c>
      <c r="AW1043" s="12">
        <v>5.6895833333333341</v>
      </c>
      <c r="AX1043" s="13">
        <v>0.4375</v>
      </c>
      <c r="AY1043">
        <v>3</v>
      </c>
      <c r="AZ1043">
        <v>1</v>
      </c>
      <c r="BA1043" t="s">
        <v>988</v>
      </c>
      <c r="BB1043">
        <v>7</v>
      </c>
      <c r="BC1043">
        <v>17</v>
      </c>
      <c r="BD1043">
        <v>1</v>
      </c>
      <c r="BE1043">
        <v>4</v>
      </c>
      <c r="BH1043" t="s">
        <v>767</v>
      </c>
      <c r="BI1043">
        <v>29</v>
      </c>
      <c r="BJ1043" t="s">
        <v>184</v>
      </c>
      <c r="BK1043" t="s">
        <v>109</v>
      </c>
      <c r="BL1043">
        <v>3</v>
      </c>
      <c r="BM1043">
        <v>0</v>
      </c>
      <c r="BN1043">
        <v>0</v>
      </c>
      <c r="BO1043">
        <v>0</v>
      </c>
      <c r="BP1043">
        <v>0</v>
      </c>
      <c r="BQ1043">
        <v>0</v>
      </c>
      <c r="BR1043">
        <v>0</v>
      </c>
      <c r="BS1043">
        <v>0</v>
      </c>
      <c r="BT1043">
        <v>0</v>
      </c>
      <c r="BU1043">
        <v>0</v>
      </c>
      <c r="BV1043">
        <v>0</v>
      </c>
      <c r="BW1043">
        <v>0</v>
      </c>
      <c r="BX1043">
        <v>0</v>
      </c>
      <c r="BY1043">
        <v>1</v>
      </c>
      <c r="BZ1043" t="s">
        <v>132</v>
      </c>
      <c r="CA1043">
        <v>1</v>
      </c>
      <c r="CB1043" s="13">
        <v>0.64444444444444449</v>
      </c>
      <c r="CC1043" s="13">
        <v>0.21458333333333335</v>
      </c>
      <c r="CD1043">
        <v>0</v>
      </c>
      <c r="CE1043">
        <v>0</v>
      </c>
      <c r="CG1043">
        <v>0</v>
      </c>
      <c r="CH1043">
        <v>3</v>
      </c>
      <c r="CI1043">
        <v>0</v>
      </c>
      <c r="CJ1043">
        <v>0</v>
      </c>
    </row>
    <row r="1044" spans="28:89" x14ac:dyDescent="0.3">
      <c r="AB1044">
        <v>756</v>
      </c>
      <c r="AC1044" t="s">
        <v>1109</v>
      </c>
      <c r="AD1044">
        <v>20</v>
      </c>
      <c r="AE1044" t="s">
        <v>139</v>
      </c>
      <c r="AF1044" t="s">
        <v>109</v>
      </c>
      <c r="AG1044">
        <v>12</v>
      </c>
      <c r="AH1044">
        <v>0</v>
      </c>
      <c r="AI1044">
        <v>1</v>
      </c>
      <c r="AJ1044">
        <v>1</v>
      </c>
      <c r="AK1044">
        <v>-2</v>
      </c>
      <c r="AL1044">
        <v>0</v>
      </c>
      <c r="AM1044">
        <v>0</v>
      </c>
      <c r="AN1044">
        <v>0</v>
      </c>
      <c r="AO1044">
        <v>0</v>
      </c>
      <c r="AP1044">
        <v>0</v>
      </c>
      <c r="AQ1044">
        <v>1</v>
      </c>
      <c r="AR1044">
        <v>0</v>
      </c>
      <c r="AS1044">
        <v>0</v>
      </c>
      <c r="AT1044">
        <v>10</v>
      </c>
      <c r="AU1044" t="s">
        <v>132</v>
      </c>
      <c r="AV1044">
        <v>18</v>
      </c>
      <c r="AW1044" s="12">
        <v>4.9916666666666663</v>
      </c>
      <c r="AX1044" s="13">
        <v>0.41597222222222219</v>
      </c>
      <c r="AY1044">
        <v>21</v>
      </c>
      <c r="AZ1044">
        <v>18</v>
      </c>
      <c r="BA1044" t="s">
        <v>402</v>
      </c>
      <c r="BB1044">
        <v>8</v>
      </c>
      <c r="BC1044">
        <v>23</v>
      </c>
      <c r="BD1044">
        <v>1</v>
      </c>
      <c r="BE1044">
        <v>11</v>
      </c>
      <c r="BH1044" t="s">
        <v>1108</v>
      </c>
      <c r="BI1044">
        <v>23</v>
      </c>
      <c r="BJ1044" t="s">
        <v>191</v>
      </c>
      <c r="BK1044" t="s">
        <v>198</v>
      </c>
      <c r="BL1044">
        <v>8</v>
      </c>
      <c r="BM1044">
        <v>0</v>
      </c>
      <c r="BN1044">
        <v>0</v>
      </c>
      <c r="BO1044">
        <v>0</v>
      </c>
      <c r="BP1044">
        <v>0</v>
      </c>
      <c r="BQ1044">
        <v>0</v>
      </c>
      <c r="BR1044">
        <v>0</v>
      </c>
      <c r="BS1044">
        <v>0</v>
      </c>
      <c r="BT1044">
        <v>0</v>
      </c>
      <c r="BU1044">
        <v>0</v>
      </c>
      <c r="BV1044">
        <v>0</v>
      </c>
      <c r="BW1044">
        <v>0</v>
      </c>
      <c r="BX1044">
        <v>0</v>
      </c>
      <c r="BY1044">
        <v>4</v>
      </c>
      <c r="BZ1044" t="s">
        <v>132</v>
      </c>
      <c r="CA1044">
        <v>10</v>
      </c>
      <c r="CB1044" s="12">
        <v>3.9354166666666668</v>
      </c>
      <c r="CC1044" s="13">
        <v>0.4916666666666667</v>
      </c>
      <c r="CD1044">
        <v>0</v>
      </c>
      <c r="CE1044">
        <v>2</v>
      </c>
      <c r="CF1044" t="s">
        <v>132</v>
      </c>
      <c r="CG1044">
        <v>2</v>
      </c>
      <c r="CH1044">
        <v>7</v>
      </c>
      <c r="CI1044">
        <v>1</v>
      </c>
      <c r="CJ1044">
        <v>1</v>
      </c>
    </row>
    <row r="1045" spans="28:89" x14ac:dyDescent="0.3">
      <c r="AB1045">
        <v>757</v>
      </c>
      <c r="AC1045" t="s">
        <v>1110</v>
      </c>
      <c r="AD1045">
        <v>25</v>
      </c>
      <c r="AE1045" t="s">
        <v>134</v>
      </c>
      <c r="AF1045" t="s">
        <v>109</v>
      </c>
      <c r="AG1045">
        <v>13</v>
      </c>
      <c r="AH1045">
        <v>0</v>
      </c>
      <c r="AI1045">
        <v>1</v>
      </c>
      <c r="AJ1045">
        <v>1</v>
      </c>
      <c r="AK1045">
        <v>0</v>
      </c>
      <c r="AL1045">
        <v>0</v>
      </c>
      <c r="AM1045">
        <v>0</v>
      </c>
      <c r="AN1045">
        <v>0</v>
      </c>
      <c r="AO1045">
        <v>0</v>
      </c>
      <c r="AP1045">
        <v>0</v>
      </c>
      <c r="AQ1045">
        <v>1</v>
      </c>
      <c r="AR1045">
        <v>0</v>
      </c>
      <c r="AS1045">
        <v>0</v>
      </c>
      <c r="AT1045">
        <v>12</v>
      </c>
      <c r="AU1045" t="s">
        <v>132</v>
      </c>
      <c r="AV1045">
        <v>24</v>
      </c>
      <c r="AW1045" s="12">
        <v>4.510416666666667</v>
      </c>
      <c r="AX1045" s="13">
        <v>0.34722222222222227</v>
      </c>
      <c r="AY1045">
        <v>2</v>
      </c>
      <c r="AZ1045">
        <v>1</v>
      </c>
      <c r="BA1045" t="s">
        <v>952</v>
      </c>
      <c r="BB1045">
        <v>3</v>
      </c>
      <c r="BC1045">
        <v>10</v>
      </c>
      <c r="BD1045">
        <v>1</v>
      </c>
      <c r="BE1045">
        <v>5</v>
      </c>
      <c r="BH1045" t="s">
        <v>1197</v>
      </c>
      <c r="BI1045">
        <v>22</v>
      </c>
      <c r="BJ1045" t="s">
        <v>142</v>
      </c>
      <c r="BK1045" t="s">
        <v>126</v>
      </c>
      <c r="BL1045">
        <v>4</v>
      </c>
      <c r="BM1045">
        <v>0</v>
      </c>
      <c r="BN1045">
        <v>0</v>
      </c>
      <c r="BO1045">
        <v>0</v>
      </c>
      <c r="BP1045">
        <v>0</v>
      </c>
      <c r="BQ1045">
        <v>0</v>
      </c>
      <c r="BR1045">
        <v>0</v>
      </c>
      <c r="BS1045">
        <v>0</v>
      </c>
      <c r="BT1045">
        <v>0</v>
      </c>
      <c r="BU1045">
        <v>0</v>
      </c>
      <c r="BV1045">
        <v>0</v>
      </c>
      <c r="BW1045">
        <v>0</v>
      </c>
      <c r="BX1045">
        <v>0</v>
      </c>
      <c r="BY1045">
        <v>1</v>
      </c>
      <c r="BZ1045" t="s">
        <v>132</v>
      </c>
      <c r="CA1045">
        <v>3</v>
      </c>
      <c r="CB1045" s="12">
        <v>2.3013888888888889</v>
      </c>
      <c r="CC1045" s="13">
        <v>0.5756944444444444</v>
      </c>
      <c r="CD1045">
        <v>0</v>
      </c>
      <c r="CE1045">
        <v>0</v>
      </c>
      <c r="CG1045">
        <v>7</v>
      </c>
      <c r="CH1045">
        <v>4</v>
      </c>
      <c r="CI1045">
        <v>0</v>
      </c>
      <c r="CJ1045">
        <v>2</v>
      </c>
    </row>
    <row r="1046" spans="28:89" x14ac:dyDescent="0.3">
      <c r="AB1046">
        <v>758</v>
      </c>
      <c r="AC1046" t="s">
        <v>1111</v>
      </c>
      <c r="AD1046">
        <v>28</v>
      </c>
      <c r="AE1046" t="s">
        <v>265</v>
      </c>
      <c r="AF1046" t="s">
        <v>109</v>
      </c>
      <c r="AG1046">
        <v>6</v>
      </c>
      <c r="AH1046">
        <v>1</v>
      </c>
      <c r="AI1046">
        <v>0</v>
      </c>
      <c r="AJ1046">
        <v>1</v>
      </c>
      <c r="AK1046">
        <v>-2</v>
      </c>
      <c r="AL1046">
        <v>0</v>
      </c>
      <c r="AM1046">
        <v>1</v>
      </c>
      <c r="AN1046">
        <v>0</v>
      </c>
      <c r="AO1046">
        <v>0</v>
      </c>
      <c r="AP1046">
        <v>0</v>
      </c>
      <c r="AQ1046">
        <v>0</v>
      </c>
      <c r="AR1046">
        <v>0</v>
      </c>
      <c r="AS1046">
        <v>0</v>
      </c>
      <c r="AT1046">
        <v>4</v>
      </c>
      <c r="AU1046" t="s">
        <v>385</v>
      </c>
      <c r="AV1046">
        <v>4</v>
      </c>
      <c r="AW1046" s="12">
        <v>1.8125</v>
      </c>
      <c r="AX1046" s="12">
        <v>0.30208333333333331</v>
      </c>
      <c r="AY1046">
        <v>7</v>
      </c>
      <c r="AZ1046">
        <v>11</v>
      </c>
      <c r="BA1046" t="s">
        <v>174</v>
      </c>
      <c r="BB1046">
        <v>2</v>
      </c>
      <c r="BC1046">
        <v>8</v>
      </c>
      <c r="BD1046">
        <v>1</v>
      </c>
      <c r="BE1046">
        <v>2</v>
      </c>
      <c r="BH1046" t="s">
        <v>1112</v>
      </c>
      <c r="BI1046">
        <v>27</v>
      </c>
      <c r="BJ1046" t="s">
        <v>246</v>
      </c>
      <c r="BK1046" t="s">
        <v>4</v>
      </c>
      <c r="BL1046">
        <v>44</v>
      </c>
      <c r="BM1046">
        <v>0</v>
      </c>
      <c r="BN1046">
        <v>0</v>
      </c>
      <c r="BO1046">
        <v>0</v>
      </c>
      <c r="BP1046">
        <v>0</v>
      </c>
      <c r="BQ1046">
        <v>2</v>
      </c>
      <c r="BR1046">
        <v>0</v>
      </c>
      <c r="BS1046">
        <v>0</v>
      </c>
      <c r="BT1046">
        <v>0</v>
      </c>
      <c r="BU1046">
        <v>0</v>
      </c>
      <c r="BV1046">
        <v>0</v>
      </c>
      <c r="BW1046">
        <v>0</v>
      </c>
      <c r="BX1046">
        <v>0</v>
      </c>
      <c r="BY1046">
        <v>0</v>
      </c>
      <c r="CA1046">
        <v>0</v>
      </c>
      <c r="CB1046" s="12">
        <v>101.54722222222222</v>
      </c>
      <c r="CC1046" s="12">
        <v>2.307638888888889</v>
      </c>
      <c r="CD1046">
        <v>0</v>
      </c>
      <c r="CE1046">
        <v>0</v>
      </c>
      <c r="CG1046">
        <v>0</v>
      </c>
      <c r="CH1046">
        <v>0</v>
      </c>
      <c r="CI1046">
        <v>0</v>
      </c>
      <c r="CJ1046">
        <v>16</v>
      </c>
    </row>
    <row r="1047" spans="28:89" x14ac:dyDescent="0.3">
      <c r="AB1047">
        <v>759</v>
      </c>
      <c r="AC1047" t="s">
        <v>1112</v>
      </c>
      <c r="AD1047">
        <v>28</v>
      </c>
      <c r="AE1047" t="s">
        <v>160</v>
      </c>
      <c r="AF1047" t="s">
        <v>4</v>
      </c>
      <c r="AG1047">
        <v>54</v>
      </c>
      <c r="AH1047">
        <v>0</v>
      </c>
      <c r="AI1047">
        <v>1</v>
      </c>
      <c r="AJ1047">
        <v>1</v>
      </c>
      <c r="AK1047">
        <v>0</v>
      </c>
      <c r="AL1047">
        <v>2</v>
      </c>
      <c r="AM1047">
        <v>0</v>
      </c>
      <c r="AN1047">
        <v>0</v>
      </c>
      <c r="AO1047">
        <v>0</v>
      </c>
      <c r="AP1047">
        <v>0</v>
      </c>
      <c r="AQ1047">
        <v>0</v>
      </c>
      <c r="AR1047">
        <v>1</v>
      </c>
      <c r="AS1047">
        <v>0</v>
      </c>
      <c r="AT1047">
        <v>1</v>
      </c>
      <c r="AU1047" t="s">
        <v>132</v>
      </c>
      <c r="AV1047">
        <v>1</v>
      </c>
      <c r="AW1047" s="12">
        <v>129.48402777777778</v>
      </c>
      <c r="AX1047" s="12">
        <v>2.3979166666666667</v>
      </c>
      <c r="AY1047">
        <v>0</v>
      </c>
      <c r="AZ1047">
        <v>0</v>
      </c>
      <c r="BB1047">
        <v>0</v>
      </c>
      <c r="BC1047">
        <v>0</v>
      </c>
      <c r="BD1047">
        <v>0</v>
      </c>
      <c r="BE1047">
        <v>11</v>
      </c>
      <c r="BH1047" t="s">
        <v>528</v>
      </c>
      <c r="BI1047">
        <v>20</v>
      </c>
      <c r="BJ1047" t="s">
        <v>145</v>
      </c>
      <c r="BK1047" t="s">
        <v>105</v>
      </c>
      <c r="BL1047">
        <v>1</v>
      </c>
      <c r="BM1047">
        <v>0</v>
      </c>
      <c r="BN1047">
        <v>0</v>
      </c>
      <c r="BO1047">
        <v>0</v>
      </c>
      <c r="BP1047">
        <v>-5</v>
      </c>
      <c r="BQ1047">
        <v>6</v>
      </c>
      <c r="BR1047">
        <v>0</v>
      </c>
      <c r="BS1047">
        <v>0</v>
      </c>
      <c r="BT1047">
        <v>0</v>
      </c>
      <c r="BU1047">
        <v>0</v>
      </c>
      <c r="BV1047">
        <v>0</v>
      </c>
      <c r="BW1047">
        <v>0</v>
      </c>
      <c r="BX1047">
        <v>0</v>
      </c>
      <c r="BY1047">
        <v>2</v>
      </c>
      <c r="BZ1047" t="s">
        <v>132</v>
      </c>
      <c r="CA1047">
        <v>4</v>
      </c>
      <c r="CB1047" s="13">
        <v>0.63750000000000007</v>
      </c>
      <c r="CC1047" s="13">
        <v>0.63750000000000007</v>
      </c>
      <c r="CD1047">
        <v>0</v>
      </c>
      <c r="CE1047">
        <v>0</v>
      </c>
      <c r="CG1047">
        <v>0</v>
      </c>
      <c r="CH1047">
        <v>0</v>
      </c>
      <c r="CI1047">
        <v>0</v>
      </c>
      <c r="CJ1047">
        <v>1</v>
      </c>
    </row>
    <row r="1048" spans="28:89" x14ac:dyDescent="0.3">
      <c r="AB1048">
        <v>759</v>
      </c>
      <c r="AC1048" t="s">
        <v>1112</v>
      </c>
      <c r="AD1048">
        <v>28</v>
      </c>
      <c r="AE1048" t="s">
        <v>246</v>
      </c>
      <c r="AF1048" t="s">
        <v>4</v>
      </c>
      <c r="AG1048">
        <v>19</v>
      </c>
      <c r="AH1048">
        <v>0</v>
      </c>
      <c r="AI1048">
        <v>0</v>
      </c>
      <c r="AJ1048">
        <v>0</v>
      </c>
      <c r="AK1048">
        <v>0</v>
      </c>
      <c r="AL1048">
        <v>0</v>
      </c>
      <c r="AM1048">
        <v>0</v>
      </c>
      <c r="AN1048">
        <v>0</v>
      </c>
      <c r="AO1048">
        <v>0</v>
      </c>
      <c r="AP1048">
        <v>0</v>
      </c>
      <c r="AQ1048">
        <v>0</v>
      </c>
      <c r="AR1048">
        <v>0</v>
      </c>
      <c r="AS1048">
        <v>0</v>
      </c>
      <c r="AT1048">
        <v>0</v>
      </c>
      <c r="AV1048">
        <v>0</v>
      </c>
      <c r="AW1048" s="12">
        <v>44.106249999999996</v>
      </c>
      <c r="AX1048" s="12">
        <v>2.3215277777777779</v>
      </c>
      <c r="AY1048">
        <v>0</v>
      </c>
      <c r="AZ1048">
        <v>0</v>
      </c>
      <c r="BB1048">
        <v>0</v>
      </c>
      <c r="BC1048">
        <v>0</v>
      </c>
      <c r="BD1048">
        <v>0</v>
      </c>
      <c r="BE1048">
        <v>9</v>
      </c>
      <c r="BH1048" t="s">
        <v>1707</v>
      </c>
      <c r="BI1048">
        <v>28</v>
      </c>
      <c r="BJ1048" t="s">
        <v>152</v>
      </c>
      <c r="BK1048" t="s">
        <v>124</v>
      </c>
      <c r="BL1048">
        <v>1</v>
      </c>
      <c r="BM1048">
        <v>0</v>
      </c>
      <c r="BN1048">
        <v>0</v>
      </c>
      <c r="BO1048">
        <v>0</v>
      </c>
      <c r="BP1048">
        <v>-2</v>
      </c>
      <c r="BQ1048">
        <v>2</v>
      </c>
      <c r="BR1048">
        <v>0</v>
      </c>
      <c r="BS1048">
        <v>0</v>
      </c>
      <c r="BT1048">
        <v>0</v>
      </c>
      <c r="BU1048">
        <v>0</v>
      </c>
      <c r="BV1048">
        <v>0</v>
      </c>
      <c r="BW1048">
        <v>0</v>
      </c>
      <c r="BX1048">
        <v>0</v>
      </c>
      <c r="BY1048">
        <v>1</v>
      </c>
      <c r="BZ1048" t="s">
        <v>132</v>
      </c>
      <c r="CA1048">
        <v>1</v>
      </c>
      <c r="CB1048" s="13">
        <v>0.22291666666666665</v>
      </c>
      <c r="CC1048" s="13">
        <v>0.22291666666666665</v>
      </c>
      <c r="CD1048">
        <v>0</v>
      </c>
      <c r="CE1048">
        <v>0</v>
      </c>
      <c r="CG1048">
        <v>0</v>
      </c>
      <c r="CH1048">
        <v>1</v>
      </c>
      <c r="CI1048">
        <v>0</v>
      </c>
      <c r="CJ1048">
        <v>0</v>
      </c>
    </row>
    <row r="1049" spans="28:89" x14ac:dyDescent="0.3">
      <c r="AB1049">
        <v>759</v>
      </c>
      <c r="AC1049" t="s">
        <v>1112</v>
      </c>
      <c r="AD1049">
        <v>28</v>
      </c>
      <c r="AE1049" t="s">
        <v>108</v>
      </c>
      <c r="AF1049" t="s">
        <v>4</v>
      </c>
      <c r="AG1049">
        <v>35</v>
      </c>
      <c r="AH1049">
        <v>0</v>
      </c>
      <c r="AI1049">
        <v>1</v>
      </c>
      <c r="AJ1049">
        <v>1</v>
      </c>
      <c r="AK1049">
        <v>0</v>
      </c>
      <c r="AL1049">
        <v>2</v>
      </c>
      <c r="AM1049">
        <v>0</v>
      </c>
      <c r="AN1049">
        <v>0</v>
      </c>
      <c r="AO1049">
        <v>0</v>
      </c>
      <c r="AP1049">
        <v>0</v>
      </c>
      <c r="AQ1049">
        <v>0</v>
      </c>
      <c r="AR1049">
        <v>1</v>
      </c>
      <c r="AS1049">
        <v>0</v>
      </c>
      <c r="AT1049">
        <v>1</v>
      </c>
      <c r="AU1049" t="s">
        <v>132</v>
      </c>
      <c r="AV1049">
        <v>1</v>
      </c>
      <c r="AW1049" s="12">
        <v>85.37777777777778</v>
      </c>
      <c r="AX1049" s="13">
        <v>2.4395833333333332</v>
      </c>
      <c r="AY1049">
        <v>0</v>
      </c>
      <c r="AZ1049">
        <v>0</v>
      </c>
      <c r="BB1049">
        <v>0</v>
      </c>
      <c r="BC1049">
        <v>0</v>
      </c>
      <c r="BD1049">
        <v>0</v>
      </c>
      <c r="BE1049">
        <v>2</v>
      </c>
      <c r="BH1049" t="s">
        <v>1065</v>
      </c>
      <c r="BI1049">
        <v>34</v>
      </c>
      <c r="BJ1049" t="s">
        <v>160</v>
      </c>
      <c r="BK1049" t="s">
        <v>126</v>
      </c>
      <c r="BL1049">
        <v>27</v>
      </c>
      <c r="BM1049">
        <v>0</v>
      </c>
      <c r="BN1049">
        <v>0</v>
      </c>
      <c r="BO1049">
        <v>0</v>
      </c>
      <c r="BP1049">
        <v>0</v>
      </c>
      <c r="BQ1049">
        <v>2</v>
      </c>
      <c r="BR1049">
        <v>0</v>
      </c>
      <c r="BS1049">
        <v>0</v>
      </c>
      <c r="BT1049">
        <v>0</v>
      </c>
      <c r="BU1049">
        <v>0</v>
      </c>
      <c r="BV1049">
        <v>0</v>
      </c>
      <c r="BW1049">
        <v>0</v>
      </c>
      <c r="BX1049">
        <v>0</v>
      </c>
      <c r="BY1049">
        <v>11</v>
      </c>
      <c r="BZ1049" t="s">
        <v>132</v>
      </c>
      <c r="CA1049">
        <v>26</v>
      </c>
      <c r="CB1049" s="12">
        <v>15.447222222222223</v>
      </c>
      <c r="CC1049" s="13">
        <v>0.57222222222222219</v>
      </c>
      <c r="CD1049">
        <v>0</v>
      </c>
      <c r="CE1049">
        <v>0</v>
      </c>
      <c r="CG1049">
        <v>51</v>
      </c>
      <c r="CH1049">
        <v>38</v>
      </c>
      <c r="CI1049">
        <v>4</v>
      </c>
      <c r="CJ1049">
        <v>4</v>
      </c>
    </row>
    <row r="1050" spans="28:89" x14ac:dyDescent="0.3">
      <c r="AB1050">
        <v>760</v>
      </c>
      <c r="AC1050" t="s">
        <v>1113</v>
      </c>
      <c r="AD1050">
        <v>24</v>
      </c>
      <c r="AE1050" t="s">
        <v>147</v>
      </c>
      <c r="AF1050" t="s">
        <v>105</v>
      </c>
      <c r="AG1050">
        <v>7</v>
      </c>
      <c r="AH1050">
        <v>1</v>
      </c>
      <c r="AI1050">
        <v>0</v>
      </c>
      <c r="AJ1050">
        <v>1</v>
      </c>
      <c r="AK1050">
        <v>-1</v>
      </c>
      <c r="AL1050">
        <v>0</v>
      </c>
      <c r="AM1050">
        <v>1</v>
      </c>
      <c r="AN1050">
        <v>0</v>
      </c>
      <c r="AO1050">
        <v>0</v>
      </c>
      <c r="AP1050">
        <v>0</v>
      </c>
      <c r="AQ1050">
        <v>0</v>
      </c>
      <c r="AR1050">
        <v>0</v>
      </c>
      <c r="AS1050">
        <v>0</v>
      </c>
      <c r="AT1050">
        <v>10</v>
      </c>
      <c r="AU1050" t="s">
        <v>216</v>
      </c>
      <c r="AV1050">
        <v>15</v>
      </c>
      <c r="AW1050" s="12">
        <v>2.4597222222222221</v>
      </c>
      <c r="AX1050" s="12">
        <v>0.35138888888888892</v>
      </c>
      <c r="AY1050">
        <v>0</v>
      </c>
      <c r="AZ1050">
        <v>0</v>
      </c>
      <c r="BB1050">
        <v>1</v>
      </c>
      <c r="BC1050">
        <v>6</v>
      </c>
      <c r="BD1050">
        <v>1</v>
      </c>
      <c r="BE1050">
        <v>2</v>
      </c>
      <c r="BH1050" t="s">
        <v>635</v>
      </c>
      <c r="BI1050">
        <v>22</v>
      </c>
      <c r="BJ1050" t="s">
        <v>147</v>
      </c>
      <c r="BK1050" t="s">
        <v>109</v>
      </c>
      <c r="BL1050">
        <v>1</v>
      </c>
      <c r="BM1050">
        <v>0</v>
      </c>
      <c r="BN1050">
        <v>0</v>
      </c>
      <c r="BO1050">
        <v>0</v>
      </c>
      <c r="BP1050">
        <v>-2</v>
      </c>
      <c r="BQ1050">
        <v>0</v>
      </c>
      <c r="BR1050">
        <v>0</v>
      </c>
      <c r="BS1050">
        <v>0</v>
      </c>
      <c r="BT1050">
        <v>0</v>
      </c>
      <c r="BU1050">
        <v>0</v>
      </c>
      <c r="BV1050">
        <v>0</v>
      </c>
      <c r="BW1050">
        <v>0</v>
      </c>
      <c r="BX1050">
        <v>0</v>
      </c>
      <c r="BY1050">
        <v>2</v>
      </c>
      <c r="BZ1050" t="s">
        <v>132</v>
      </c>
      <c r="CA1050">
        <v>7</v>
      </c>
      <c r="CB1050" s="13">
        <v>0.45555555555555555</v>
      </c>
      <c r="CC1050" s="13">
        <v>0.45555555555555555</v>
      </c>
      <c r="CD1050">
        <v>2</v>
      </c>
      <c r="CE1050">
        <v>4</v>
      </c>
      <c r="CF1050" t="s">
        <v>156</v>
      </c>
      <c r="CG1050">
        <v>0</v>
      </c>
      <c r="CH1050">
        <v>1</v>
      </c>
      <c r="CI1050">
        <v>0</v>
      </c>
      <c r="CJ1050">
        <v>0</v>
      </c>
    </row>
    <row r="1051" spans="28:89" x14ac:dyDescent="0.3">
      <c r="AB1051">
        <v>761</v>
      </c>
      <c r="AC1051" t="s">
        <v>1114</v>
      </c>
      <c r="AD1051">
        <v>36</v>
      </c>
      <c r="AE1051" t="s">
        <v>170</v>
      </c>
      <c r="AF1051" t="s">
        <v>4</v>
      </c>
      <c r="AG1051">
        <v>52</v>
      </c>
      <c r="AH1051">
        <v>0</v>
      </c>
      <c r="AI1051">
        <v>1</v>
      </c>
      <c r="AJ1051">
        <v>1</v>
      </c>
      <c r="AK1051">
        <v>0</v>
      </c>
      <c r="AL1051">
        <v>4</v>
      </c>
      <c r="AM1051">
        <v>0</v>
      </c>
      <c r="AN1051">
        <v>0</v>
      </c>
      <c r="AO1051">
        <v>0</v>
      </c>
      <c r="AP1051">
        <v>0</v>
      </c>
      <c r="AQ1051">
        <v>0</v>
      </c>
      <c r="AR1051">
        <v>1</v>
      </c>
      <c r="AS1051">
        <v>0</v>
      </c>
      <c r="AT1051">
        <v>2</v>
      </c>
      <c r="AU1051" t="s">
        <v>132</v>
      </c>
      <c r="AV1051">
        <v>2</v>
      </c>
      <c r="AW1051" s="12">
        <v>128.33263888888888</v>
      </c>
      <c r="AX1051" s="13">
        <v>2.4680555555555554</v>
      </c>
      <c r="AY1051">
        <v>0</v>
      </c>
      <c r="AZ1051">
        <v>0</v>
      </c>
      <c r="BB1051">
        <v>0</v>
      </c>
      <c r="BC1051">
        <v>0</v>
      </c>
      <c r="BD1051">
        <v>0</v>
      </c>
      <c r="BE1051">
        <v>20</v>
      </c>
      <c r="BH1051" t="s">
        <v>1200</v>
      </c>
      <c r="BI1051">
        <v>24</v>
      </c>
      <c r="BJ1051" t="s">
        <v>130</v>
      </c>
      <c r="BK1051" t="s">
        <v>109</v>
      </c>
      <c r="BL1051">
        <v>8</v>
      </c>
      <c r="BM1051">
        <v>0</v>
      </c>
      <c r="BN1051">
        <v>0</v>
      </c>
      <c r="BO1051">
        <v>0</v>
      </c>
      <c r="BP1051">
        <v>-1</v>
      </c>
      <c r="BQ1051">
        <v>2</v>
      </c>
      <c r="BR1051">
        <v>0</v>
      </c>
      <c r="BS1051">
        <v>0</v>
      </c>
      <c r="BT1051">
        <v>0</v>
      </c>
      <c r="BU1051">
        <v>0</v>
      </c>
      <c r="BV1051">
        <v>0</v>
      </c>
      <c r="BW1051">
        <v>0</v>
      </c>
      <c r="BX1051">
        <v>0</v>
      </c>
      <c r="BY1051">
        <v>7</v>
      </c>
      <c r="BZ1051" t="s">
        <v>132</v>
      </c>
      <c r="CA1051">
        <v>12</v>
      </c>
      <c r="CB1051" s="12">
        <v>3.1520833333333336</v>
      </c>
      <c r="CC1051" s="13">
        <v>0.39374999999999999</v>
      </c>
      <c r="CD1051">
        <v>7</v>
      </c>
      <c r="CE1051">
        <v>15</v>
      </c>
      <c r="CF1051" s="11">
        <v>45900</v>
      </c>
      <c r="CG1051">
        <v>3</v>
      </c>
      <c r="CH1051">
        <v>3</v>
      </c>
      <c r="CI1051">
        <v>0</v>
      </c>
      <c r="CJ1051">
        <v>0</v>
      </c>
    </row>
    <row r="1052" spans="28:89" x14ac:dyDescent="0.3">
      <c r="AB1052">
        <v>762</v>
      </c>
      <c r="AC1052" t="s">
        <v>1115</v>
      </c>
      <c r="AD1052">
        <v>31</v>
      </c>
      <c r="AE1052" t="s">
        <v>112</v>
      </c>
      <c r="AF1052" t="s">
        <v>126</v>
      </c>
      <c r="AG1052">
        <v>8</v>
      </c>
      <c r="AH1052">
        <v>0</v>
      </c>
      <c r="AI1052">
        <v>1</v>
      </c>
      <c r="AJ1052">
        <v>1</v>
      </c>
      <c r="AK1052">
        <v>-1</v>
      </c>
      <c r="AL1052">
        <v>9</v>
      </c>
      <c r="AM1052">
        <v>0</v>
      </c>
      <c r="AN1052">
        <v>0</v>
      </c>
      <c r="AO1052">
        <v>0</v>
      </c>
      <c r="AP1052">
        <v>0</v>
      </c>
      <c r="AQ1052">
        <v>1</v>
      </c>
      <c r="AR1052">
        <v>0</v>
      </c>
      <c r="AS1052">
        <v>0</v>
      </c>
      <c r="AT1052">
        <v>5</v>
      </c>
      <c r="AU1052" t="s">
        <v>132</v>
      </c>
      <c r="AV1052">
        <v>13</v>
      </c>
      <c r="AW1052" s="12">
        <v>3.8270833333333329</v>
      </c>
      <c r="AX1052" s="13">
        <v>0.47847222222222219</v>
      </c>
      <c r="AY1052">
        <v>0</v>
      </c>
      <c r="AZ1052">
        <v>0</v>
      </c>
      <c r="BB1052">
        <v>11</v>
      </c>
      <c r="BC1052">
        <v>13</v>
      </c>
      <c r="BD1052">
        <v>0</v>
      </c>
      <c r="BE1052">
        <v>3</v>
      </c>
      <c r="BH1052" t="s">
        <v>1708</v>
      </c>
      <c r="BI1052">
        <v>19</v>
      </c>
      <c r="BJ1052" t="s">
        <v>189</v>
      </c>
      <c r="BK1052" t="s">
        <v>109</v>
      </c>
      <c r="BL1052">
        <v>1</v>
      </c>
      <c r="BM1052">
        <v>0</v>
      </c>
      <c r="BN1052">
        <v>0</v>
      </c>
      <c r="BO1052">
        <v>0</v>
      </c>
      <c r="BP1052">
        <v>0</v>
      </c>
      <c r="BQ1052">
        <v>27</v>
      </c>
      <c r="BR1052">
        <v>0</v>
      </c>
      <c r="BS1052">
        <v>0</v>
      </c>
      <c r="BT1052">
        <v>0</v>
      </c>
      <c r="BU1052">
        <v>0</v>
      </c>
      <c r="BV1052">
        <v>0</v>
      </c>
      <c r="BW1052">
        <v>0</v>
      </c>
      <c r="BX1052">
        <v>0</v>
      </c>
      <c r="BY1052">
        <v>0</v>
      </c>
      <c r="CA1052">
        <v>1</v>
      </c>
      <c r="CB1052" s="13">
        <v>0.51388888888888895</v>
      </c>
      <c r="CC1052" s="13">
        <v>0.51388888888888895</v>
      </c>
      <c r="CD1052">
        <v>0</v>
      </c>
      <c r="CE1052">
        <v>0</v>
      </c>
      <c r="CG1052">
        <v>0</v>
      </c>
      <c r="CH1052">
        <v>0</v>
      </c>
      <c r="CI1052">
        <v>0</v>
      </c>
      <c r="CJ1052">
        <v>1</v>
      </c>
    </row>
    <row r="1053" spans="28:89" x14ac:dyDescent="0.3">
      <c r="AB1053">
        <v>763</v>
      </c>
      <c r="AC1053" t="s">
        <v>1116</v>
      </c>
      <c r="AD1053">
        <v>32</v>
      </c>
      <c r="AE1053" t="s">
        <v>115</v>
      </c>
      <c r="AF1053" t="s">
        <v>109</v>
      </c>
      <c r="AG1053">
        <v>15</v>
      </c>
      <c r="AH1053">
        <v>0</v>
      </c>
      <c r="AI1053">
        <v>1</v>
      </c>
      <c r="AJ1053">
        <v>1</v>
      </c>
      <c r="AK1053">
        <v>-2</v>
      </c>
      <c r="AL1053">
        <v>8</v>
      </c>
      <c r="AM1053">
        <v>0</v>
      </c>
      <c r="AN1053">
        <v>0</v>
      </c>
      <c r="AO1053">
        <v>0</v>
      </c>
      <c r="AP1053">
        <v>0</v>
      </c>
      <c r="AQ1053">
        <v>1</v>
      </c>
      <c r="AR1053">
        <v>0</v>
      </c>
      <c r="AS1053">
        <v>0</v>
      </c>
      <c r="AT1053">
        <v>11</v>
      </c>
      <c r="AU1053" s="11" t="s">
        <v>132</v>
      </c>
      <c r="AV1053">
        <v>22</v>
      </c>
      <c r="AW1053" s="12">
        <v>6.603472222222222</v>
      </c>
      <c r="AX1053" s="13">
        <v>0.44027777777777777</v>
      </c>
      <c r="AY1053">
        <v>20</v>
      </c>
      <c r="AZ1053">
        <v>24</v>
      </c>
      <c r="BA1053" t="s">
        <v>121</v>
      </c>
      <c r="BB1053">
        <v>12</v>
      </c>
      <c r="BC1053">
        <v>46</v>
      </c>
      <c r="BD1053">
        <v>3</v>
      </c>
      <c r="BE1053">
        <v>10</v>
      </c>
      <c r="BH1053" t="s">
        <v>1709</v>
      </c>
      <c r="BI1053">
        <v>30</v>
      </c>
      <c r="BJ1053" t="s">
        <v>123</v>
      </c>
      <c r="BK1053" t="s">
        <v>4</v>
      </c>
      <c r="BL1053">
        <v>23</v>
      </c>
      <c r="BM1053">
        <v>0</v>
      </c>
      <c r="BN1053">
        <v>0</v>
      </c>
      <c r="BO1053">
        <v>0</v>
      </c>
      <c r="BP1053">
        <v>0</v>
      </c>
      <c r="BQ1053">
        <v>0</v>
      </c>
      <c r="BR1053">
        <v>0</v>
      </c>
      <c r="BS1053">
        <v>0</v>
      </c>
      <c r="BT1053">
        <v>0</v>
      </c>
      <c r="BU1053">
        <v>0</v>
      </c>
      <c r="BV1053">
        <v>0</v>
      </c>
      <c r="BW1053">
        <v>0</v>
      </c>
      <c r="BX1053">
        <v>0</v>
      </c>
      <c r="BY1053">
        <v>0</v>
      </c>
      <c r="CA1053">
        <v>0</v>
      </c>
      <c r="CB1053" s="12">
        <v>56.293055555555554</v>
      </c>
      <c r="CC1053" s="12">
        <v>2.4472222222222224</v>
      </c>
      <c r="CD1053">
        <v>0</v>
      </c>
      <c r="CE1053">
        <v>0</v>
      </c>
      <c r="CG1053">
        <v>0</v>
      </c>
      <c r="CH1053">
        <v>0</v>
      </c>
      <c r="CI1053">
        <v>4</v>
      </c>
      <c r="CJ1053">
        <v>8</v>
      </c>
    </row>
    <row r="1054" spans="28:89" x14ac:dyDescent="0.3">
      <c r="AB1054">
        <v>764</v>
      </c>
      <c r="AC1054" t="s">
        <v>1117</v>
      </c>
      <c r="AD1054">
        <v>27</v>
      </c>
      <c r="AE1054" t="s">
        <v>120</v>
      </c>
      <c r="AF1054" t="s">
        <v>109</v>
      </c>
      <c r="AG1054">
        <v>7</v>
      </c>
      <c r="AH1054">
        <v>1</v>
      </c>
      <c r="AI1054">
        <v>0</v>
      </c>
      <c r="AJ1054">
        <v>1</v>
      </c>
      <c r="AK1054">
        <v>2</v>
      </c>
      <c r="AL1054">
        <v>2</v>
      </c>
      <c r="AM1054">
        <v>1</v>
      </c>
      <c r="AN1054">
        <v>0</v>
      </c>
      <c r="AO1054">
        <v>0</v>
      </c>
      <c r="AP1054">
        <v>0</v>
      </c>
      <c r="AQ1054">
        <v>0</v>
      </c>
      <c r="AR1054">
        <v>0</v>
      </c>
      <c r="AS1054">
        <v>0</v>
      </c>
      <c r="AT1054">
        <v>12</v>
      </c>
      <c r="AU1054" s="11">
        <v>45724</v>
      </c>
      <c r="AV1054">
        <v>17</v>
      </c>
      <c r="AW1054" s="12">
        <v>3.161805555555556</v>
      </c>
      <c r="AX1054" s="13">
        <v>0.4513888888888889</v>
      </c>
      <c r="AY1054">
        <v>1</v>
      </c>
      <c r="AZ1054">
        <v>0</v>
      </c>
      <c r="BA1054" t="s">
        <v>545</v>
      </c>
      <c r="BB1054">
        <v>3</v>
      </c>
      <c r="BC1054">
        <v>0</v>
      </c>
      <c r="BD1054">
        <v>0</v>
      </c>
      <c r="BE1054">
        <v>3</v>
      </c>
      <c r="BH1054" t="s">
        <v>1117</v>
      </c>
      <c r="BI1054">
        <v>26</v>
      </c>
      <c r="BJ1054" t="s">
        <v>145</v>
      </c>
      <c r="BK1054" t="s">
        <v>109</v>
      </c>
      <c r="BL1054">
        <v>1</v>
      </c>
      <c r="BM1054">
        <v>0</v>
      </c>
      <c r="BN1054">
        <v>0</v>
      </c>
      <c r="BO1054">
        <v>0</v>
      </c>
      <c r="BP1054">
        <v>1</v>
      </c>
      <c r="BQ1054">
        <v>0</v>
      </c>
      <c r="BR1054">
        <v>0</v>
      </c>
      <c r="BS1054">
        <v>0</v>
      </c>
      <c r="BT1054">
        <v>0</v>
      </c>
      <c r="BU1054">
        <v>0</v>
      </c>
      <c r="BV1054">
        <v>0</v>
      </c>
      <c r="BW1054">
        <v>0</v>
      </c>
      <c r="BX1054">
        <v>0</v>
      </c>
      <c r="BY1054">
        <v>0</v>
      </c>
      <c r="CA1054">
        <v>0</v>
      </c>
      <c r="CB1054" s="13">
        <v>0.29583333333333334</v>
      </c>
      <c r="CC1054" s="13">
        <v>0.29583333333333334</v>
      </c>
      <c r="CD1054">
        <v>0</v>
      </c>
      <c r="CE1054">
        <v>0</v>
      </c>
      <c r="CG1054">
        <v>0</v>
      </c>
      <c r="CH1054">
        <v>3</v>
      </c>
      <c r="CI1054">
        <v>0</v>
      </c>
      <c r="CJ1054">
        <v>0</v>
      </c>
    </row>
    <row r="1055" spans="28:89" x14ac:dyDescent="0.3">
      <c r="AB1055">
        <v>765</v>
      </c>
      <c r="AC1055" t="s">
        <v>1118</v>
      </c>
      <c r="AD1055">
        <v>30</v>
      </c>
      <c r="AE1055" t="s">
        <v>112</v>
      </c>
      <c r="AF1055" t="s">
        <v>124</v>
      </c>
      <c r="AG1055">
        <v>7</v>
      </c>
      <c r="AH1055">
        <v>0</v>
      </c>
      <c r="AI1055">
        <v>1</v>
      </c>
      <c r="AJ1055">
        <v>1</v>
      </c>
      <c r="AK1055">
        <v>0</v>
      </c>
      <c r="AL1055">
        <v>5</v>
      </c>
      <c r="AM1055">
        <v>0</v>
      </c>
      <c r="AN1055">
        <v>0</v>
      </c>
      <c r="AO1055">
        <v>0</v>
      </c>
      <c r="AP1055">
        <v>0</v>
      </c>
      <c r="AQ1055">
        <v>1</v>
      </c>
      <c r="AR1055">
        <v>0</v>
      </c>
      <c r="AS1055">
        <v>0</v>
      </c>
      <c r="AT1055">
        <v>6</v>
      </c>
      <c r="AU1055" t="s">
        <v>132</v>
      </c>
      <c r="AV1055">
        <v>9</v>
      </c>
      <c r="AW1055" s="12">
        <v>2.1291666666666669</v>
      </c>
      <c r="AX1055" s="13">
        <v>0.30416666666666664</v>
      </c>
      <c r="AY1055">
        <v>1</v>
      </c>
      <c r="AZ1055">
        <v>0</v>
      </c>
      <c r="BA1055" t="s">
        <v>545</v>
      </c>
      <c r="BB1055">
        <v>3</v>
      </c>
      <c r="BC1055">
        <v>8</v>
      </c>
      <c r="BD1055">
        <v>0</v>
      </c>
      <c r="BE1055">
        <v>3</v>
      </c>
      <c r="BJ1055" t="s">
        <v>71</v>
      </c>
      <c r="BK1055" t="s">
        <v>72</v>
      </c>
      <c r="BL1055" t="s">
        <v>73</v>
      </c>
      <c r="BM1055" t="s">
        <v>74</v>
      </c>
      <c r="BN1055" t="s">
        <v>75</v>
      </c>
      <c r="BO1055">
        <v>0</v>
      </c>
      <c r="BP1055">
        <v>0</v>
      </c>
      <c r="BQ1055">
        <v>0</v>
      </c>
      <c r="BR1055">
        <v>0</v>
      </c>
      <c r="BS1055">
        <v>0</v>
      </c>
    </row>
    <row r="1056" spans="28:89" x14ac:dyDescent="0.3">
      <c r="AB1056">
        <v>766</v>
      </c>
      <c r="AC1056" t="s">
        <v>1119</v>
      </c>
      <c r="AD1056">
        <v>20</v>
      </c>
      <c r="AE1056" t="s">
        <v>246</v>
      </c>
      <c r="AF1056" t="s">
        <v>126</v>
      </c>
      <c r="AG1056">
        <v>5</v>
      </c>
      <c r="AH1056">
        <v>0</v>
      </c>
      <c r="AI1056">
        <v>1</v>
      </c>
      <c r="AJ1056">
        <v>1</v>
      </c>
      <c r="AK1056">
        <v>-4</v>
      </c>
      <c r="AL1056">
        <v>4</v>
      </c>
      <c r="AM1056">
        <v>0</v>
      </c>
      <c r="AN1056">
        <v>0</v>
      </c>
      <c r="AO1056">
        <v>0</v>
      </c>
      <c r="AP1056">
        <v>0</v>
      </c>
      <c r="AQ1056">
        <v>1</v>
      </c>
      <c r="AR1056">
        <v>0</v>
      </c>
      <c r="AS1056">
        <v>0</v>
      </c>
      <c r="AT1056">
        <v>7</v>
      </c>
      <c r="AU1056" t="s">
        <v>132</v>
      </c>
      <c r="AV1056">
        <v>23</v>
      </c>
      <c r="AW1056" s="12">
        <v>3.6715277777777775</v>
      </c>
      <c r="AX1056" s="13">
        <v>0.73402777777777783</v>
      </c>
      <c r="AY1056">
        <v>0</v>
      </c>
      <c r="AZ1056">
        <v>0</v>
      </c>
      <c r="BB1056">
        <v>8</v>
      </c>
      <c r="BC1056">
        <v>1</v>
      </c>
      <c r="BD1056">
        <v>1</v>
      </c>
      <c r="BE1056">
        <v>5</v>
      </c>
      <c r="BH1056" t="s">
        <v>77</v>
      </c>
      <c r="BI1056" t="s">
        <v>78</v>
      </c>
      <c r="BJ1056" t="s">
        <v>79</v>
      </c>
      <c r="BK1056" t="s">
        <v>80</v>
      </c>
      <c r="BL1056" t="s">
        <v>3</v>
      </c>
      <c r="BM1056" t="s">
        <v>4</v>
      </c>
      <c r="BN1056" t="s">
        <v>5</v>
      </c>
      <c r="BO1056">
        <v>0</v>
      </c>
      <c r="BP1056">
        <v>0</v>
      </c>
      <c r="BQ1056">
        <v>2</v>
      </c>
      <c r="BR1056">
        <v>0</v>
      </c>
      <c r="BS1056">
        <v>0</v>
      </c>
      <c r="BT1056" t="s">
        <v>85</v>
      </c>
      <c r="BU1056" t="s">
        <v>86</v>
      </c>
      <c r="BV1056" t="s">
        <v>87</v>
      </c>
      <c r="BW1056" t="s">
        <v>88</v>
      </c>
      <c r="BX1056" t="s">
        <v>89</v>
      </c>
      <c r="BY1056" t="s">
        <v>90</v>
      </c>
      <c r="BZ1056" t="s">
        <v>91</v>
      </c>
      <c r="CA1056" t="s">
        <v>92</v>
      </c>
      <c r="CB1056" t="s">
        <v>93</v>
      </c>
      <c r="CC1056" t="s">
        <v>94</v>
      </c>
      <c r="CD1056" t="s">
        <v>95</v>
      </c>
      <c r="CE1056" t="s">
        <v>96</v>
      </c>
      <c r="CF1056" t="s">
        <v>97</v>
      </c>
      <c r="CG1056" t="s">
        <v>98</v>
      </c>
      <c r="CH1056" t="s">
        <v>99</v>
      </c>
      <c r="CI1056" t="s">
        <v>100</v>
      </c>
      <c r="CJ1056" t="s">
        <v>101</v>
      </c>
      <c r="CK1056" t="s">
        <v>102</v>
      </c>
    </row>
    <row r="1057" spans="28:89" x14ac:dyDescent="0.3">
      <c r="AB1057">
        <v>767</v>
      </c>
      <c r="AC1057" t="s">
        <v>1205</v>
      </c>
      <c r="AD1057">
        <v>25</v>
      </c>
      <c r="AE1057" t="s">
        <v>115</v>
      </c>
      <c r="AF1057" t="s">
        <v>126</v>
      </c>
      <c r="AG1057">
        <v>16</v>
      </c>
      <c r="AH1057">
        <v>1</v>
      </c>
      <c r="AI1057">
        <v>0</v>
      </c>
      <c r="AJ1057">
        <v>1</v>
      </c>
      <c r="AK1057">
        <v>-6</v>
      </c>
      <c r="AL1057">
        <v>7</v>
      </c>
      <c r="AM1057">
        <v>1</v>
      </c>
      <c r="AN1057">
        <v>0</v>
      </c>
      <c r="AO1057">
        <v>0</v>
      </c>
      <c r="AP1057">
        <v>0</v>
      </c>
      <c r="AQ1057">
        <v>0</v>
      </c>
      <c r="AR1057">
        <v>0</v>
      </c>
      <c r="AS1057">
        <v>0</v>
      </c>
      <c r="AT1057">
        <v>8</v>
      </c>
      <c r="AU1057" s="11">
        <v>45789</v>
      </c>
      <c r="AV1057">
        <v>28</v>
      </c>
      <c r="AW1057" s="12">
        <v>9.3798611111111114</v>
      </c>
      <c r="AX1057" s="13">
        <v>0.58611111111111114</v>
      </c>
      <c r="AY1057">
        <v>0</v>
      </c>
      <c r="AZ1057">
        <v>0</v>
      </c>
      <c r="BB1057">
        <v>12</v>
      </c>
      <c r="BC1057">
        <v>7</v>
      </c>
      <c r="BD1057">
        <v>1</v>
      </c>
      <c r="BE1057">
        <v>10</v>
      </c>
      <c r="BH1057" t="s">
        <v>1710</v>
      </c>
      <c r="BI1057">
        <v>21</v>
      </c>
      <c r="BJ1057" t="s">
        <v>189</v>
      </c>
      <c r="BK1057" t="s">
        <v>198</v>
      </c>
      <c r="BL1057">
        <v>1</v>
      </c>
      <c r="BM1057">
        <v>0</v>
      </c>
      <c r="BN1057">
        <v>0</v>
      </c>
      <c r="BO1057">
        <v>0</v>
      </c>
      <c r="BP1057">
        <v>0</v>
      </c>
      <c r="BQ1057">
        <v>0</v>
      </c>
      <c r="BR1057">
        <v>0</v>
      </c>
      <c r="BS1057">
        <v>0</v>
      </c>
      <c r="BT1057">
        <v>0</v>
      </c>
      <c r="BU1057">
        <v>0</v>
      </c>
      <c r="BV1057">
        <v>0</v>
      </c>
      <c r="BW1057">
        <v>0</v>
      </c>
      <c r="BX1057">
        <v>0</v>
      </c>
      <c r="BY1057">
        <v>0</v>
      </c>
      <c r="CA1057">
        <v>0</v>
      </c>
      <c r="CB1057" s="13">
        <v>3.7499999999999999E-2</v>
      </c>
      <c r="CC1057" s="13">
        <v>3.7499999999999999E-2</v>
      </c>
      <c r="CD1057">
        <v>0</v>
      </c>
      <c r="CE1057">
        <v>0</v>
      </c>
      <c r="CG1057">
        <v>0</v>
      </c>
      <c r="CH1057">
        <v>0</v>
      </c>
      <c r="CI1057">
        <v>0</v>
      </c>
      <c r="CJ1057">
        <v>0</v>
      </c>
    </row>
    <row r="1058" spans="28:89" x14ac:dyDescent="0.3">
      <c r="AB1058">
        <v>768</v>
      </c>
      <c r="AC1058" t="s">
        <v>1120</v>
      </c>
      <c r="AD1058">
        <v>22</v>
      </c>
      <c r="AE1058" t="s">
        <v>246</v>
      </c>
      <c r="AF1058" t="s">
        <v>105</v>
      </c>
      <c r="AG1058">
        <v>6</v>
      </c>
      <c r="AH1058">
        <v>1</v>
      </c>
      <c r="AI1058">
        <v>0</v>
      </c>
      <c r="AJ1058">
        <v>1</v>
      </c>
      <c r="AK1058">
        <v>-2</v>
      </c>
      <c r="AL1058">
        <v>2</v>
      </c>
      <c r="AM1058">
        <v>1</v>
      </c>
      <c r="AN1058">
        <v>0</v>
      </c>
      <c r="AO1058">
        <v>0</v>
      </c>
      <c r="AP1058">
        <v>0</v>
      </c>
      <c r="AQ1058">
        <v>0</v>
      </c>
      <c r="AR1058">
        <v>0</v>
      </c>
      <c r="AS1058">
        <v>0</v>
      </c>
      <c r="AT1058">
        <v>5</v>
      </c>
      <c r="AU1058" t="s">
        <v>268</v>
      </c>
      <c r="AV1058">
        <v>11</v>
      </c>
      <c r="AW1058" s="12">
        <v>2.8826388888888892</v>
      </c>
      <c r="AX1058" s="13">
        <v>0.48055555555555557</v>
      </c>
      <c r="AY1058">
        <v>1</v>
      </c>
      <c r="AZ1058">
        <v>1</v>
      </c>
      <c r="BA1058" t="s">
        <v>106</v>
      </c>
      <c r="BB1058">
        <v>3</v>
      </c>
      <c r="BC1058">
        <v>8</v>
      </c>
      <c r="BD1058">
        <v>1</v>
      </c>
      <c r="BE1058">
        <v>5</v>
      </c>
      <c r="BH1058" t="s">
        <v>1711</v>
      </c>
      <c r="BI1058">
        <v>32</v>
      </c>
      <c r="BJ1058" t="s">
        <v>112</v>
      </c>
      <c r="BK1058" t="s">
        <v>4</v>
      </c>
      <c r="BL1058">
        <v>5</v>
      </c>
      <c r="BM1058">
        <v>0</v>
      </c>
      <c r="BN1058">
        <v>0</v>
      </c>
      <c r="BT1058">
        <v>0</v>
      </c>
      <c r="BU1058">
        <v>0</v>
      </c>
      <c r="BV1058">
        <v>0</v>
      </c>
      <c r="BW1058">
        <v>0</v>
      </c>
      <c r="BX1058">
        <v>0</v>
      </c>
      <c r="BY1058">
        <v>0</v>
      </c>
      <c r="CA1058">
        <v>0</v>
      </c>
      <c r="CB1058" s="12">
        <v>11.115972222222224</v>
      </c>
      <c r="CC1058" s="12">
        <v>2.2229166666666669</v>
      </c>
      <c r="CD1058">
        <v>0</v>
      </c>
      <c r="CE1058">
        <v>0</v>
      </c>
      <c r="CG1058">
        <v>0</v>
      </c>
      <c r="CH1058">
        <v>0</v>
      </c>
      <c r="CI1058">
        <v>1</v>
      </c>
      <c r="CJ1058">
        <v>2</v>
      </c>
    </row>
    <row r="1059" spans="28:89" x14ac:dyDescent="0.3">
      <c r="AB1059">
        <v>769</v>
      </c>
      <c r="AC1059" t="s">
        <v>1121</v>
      </c>
      <c r="AD1059">
        <v>24</v>
      </c>
      <c r="AE1059" t="s">
        <v>104</v>
      </c>
      <c r="AF1059" t="s">
        <v>126</v>
      </c>
      <c r="AG1059">
        <v>3</v>
      </c>
      <c r="AH1059">
        <v>1</v>
      </c>
      <c r="AI1059">
        <v>0</v>
      </c>
      <c r="AJ1059">
        <v>1</v>
      </c>
      <c r="AK1059">
        <v>2</v>
      </c>
      <c r="AL1059">
        <v>0</v>
      </c>
      <c r="AM1059">
        <v>1</v>
      </c>
      <c r="AN1059">
        <v>0</v>
      </c>
      <c r="AO1059">
        <v>0</v>
      </c>
      <c r="AP1059">
        <v>0</v>
      </c>
      <c r="AQ1059">
        <v>0</v>
      </c>
      <c r="AR1059">
        <v>0</v>
      </c>
      <c r="AS1059">
        <v>0</v>
      </c>
      <c r="AT1059">
        <v>3</v>
      </c>
      <c r="AU1059" t="s">
        <v>156</v>
      </c>
      <c r="AV1059">
        <v>8</v>
      </c>
      <c r="AW1059" s="12">
        <v>1.6256944444444443</v>
      </c>
      <c r="AX1059" s="12">
        <v>0.54166666666666663</v>
      </c>
      <c r="AY1059">
        <v>0</v>
      </c>
      <c r="AZ1059">
        <v>0</v>
      </c>
      <c r="BB1059">
        <v>2</v>
      </c>
      <c r="BC1059">
        <v>1</v>
      </c>
      <c r="BD1059">
        <v>0</v>
      </c>
      <c r="BE1059">
        <v>3</v>
      </c>
      <c r="BH1059" t="s">
        <v>1121</v>
      </c>
      <c r="BI1059">
        <v>23</v>
      </c>
      <c r="BJ1059" t="s">
        <v>104</v>
      </c>
      <c r="BK1059" t="s">
        <v>126</v>
      </c>
      <c r="BL1059">
        <v>1</v>
      </c>
      <c r="BM1059">
        <v>0</v>
      </c>
      <c r="BN1059">
        <v>0</v>
      </c>
      <c r="BO1059" t="s">
        <v>81</v>
      </c>
      <c r="BP1059" t="s">
        <v>7</v>
      </c>
      <c r="BQ1059" t="s">
        <v>82</v>
      </c>
      <c r="BR1059" t="s">
        <v>83</v>
      </c>
      <c r="BS1059" t="s">
        <v>84</v>
      </c>
      <c r="BT1059">
        <v>0</v>
      </c>
      <c r="BU1059">
        <v>0</v>
      </c>
      <c r="BV1059">
        <v>0</v>
      </c>
      <c r="BW1059">
        <v>0</v>
      </c>
      <c r="BX1059">
        <v>0</v>
      </c>
      <c r="BY1059">
        <v>0</v>
      </c>
      <c r="CA1059">
        <v>1</v>
      </c>
      <c r="CB1059" s="13">
        <v>0.4770833333333333</v>
      </c>
      <c r="CC1059" s="13">
        <v>0.4770833333333333</v>
      </c>
      <c r="CD1059">
        <v>0</v>
      </c>
      <c r="CE1059">
        <v>0</v>
      </c>
      <c r="CG1059">
        <v>2</v>
      </c>
      <c r="CH1059">
        <v>1</v>
      </c>
      <c r="CI1059">
        <v>0</v>
      </c>
      <c r="CJ1059">
        <v>0</v>
      </c>
    </row>
    <row r="1060" spans="28:89" x14ac:dyDescent="0.3">
      <c r="AB1060">
        <v>770</v>
      </c>
      <c r="AC1060" t="s">
        <v>1122</v>
      </c>
      <c r="AD1060">
        <v>27</v>
      </c>
      <c r="AE1060" t="s">
        <v>139</v>
      </c>
      <c r="AF1060" t="s">
        <v>198</v>
      </c>
      <c r="AG1060">
        <v>7</v>
      </c>
      <c r="AH1060">
        <v>1</v>
      </c>
      <c r="AI1060">
        <v>0</v>
      </c>
      <c r="AJ1060">
        <v>1</v>
      </c>
      <c r="AK1060">
        <v>-2</v>
      </c>
      <c r="AL1060">
        <v>0</v>
      </c>
      <c r="AM1060">
        <v>1</v>
      </c>
      <c r="AN1060">
        <v>0</v>
      </c>
      <c r="AO1060">
        <v>0</v>
      </c>
      <c r="AP1060">
        <v>0</v>
      </c>
      <c r="AQ1060">
        <v>0</v>
      </c>
      <c r="AR1060">
        <v>0</v>
      </c>
      <c r="AS1060">
        <v>0</v>
      </c>
      <c r="AT1060">
        <v>5</v>
      </c>
      <c r="AU1060" t="s">
        <v>268</v>
      </c>
      <c r="AV1060">
        <v>10</v>
      </c>
      <c r="AW1060" s="13">
        <v>2.3923611111111112</v>
      </c>
      <c r="AX1060" s="13">
        <v>0.34166666666666662</v>
      </c>
      <c r="AY1060">
        <v>17</v>
      </c>
      <c r="AZ1060">
        <v>12</v>
      </c>
      <c r="BA1060" t="s">
        <v>257</v>
      </c>
      <c r="BB1060">
        <v>3</v>
      </c>
      <c r="BC1060">
        <v>10</v>
      </c>
      <c r="BD1060">
        <v>0</v>
      </c>
      <c r="BE1060">
        <v>2</v>
      </c>
      <c r="BH1060" t="s">
        <v>1712</v>
      </c>
      <c r="BI1060">
        <v>23</v>
      </c>
      <c r="BJ1060" t="s">
        <v>246</v>
      </c>
      <c r="BK1060" t="s">
        <v>4</v>
      </c>
      <c r="BL1060">
        <v>9</v>
      </c>
      <c r="BM1060">
        <v>0</v>
      </c>
      <c r="BN1060">
        <v>0</v>
      </c>
      <c r="BO1060">
        <v>0</v>
      </c>
      <c r="BP1060">
        <v>0</v>
      </c>
      <c r="BQ1060">
        <v>0</v>
      </c>
      <c r="BR1060">
        <v>0</v>
      </c>
      <c r="BS1060">
        <v>0</v>
      </c>
      <c r="BT1060">
        <v>0</v>
      </c>
      <c r="BU1060">
        <v>0</v>
      </c>
      <c r="BV1060">
        <v>0</v>
      </c>
      <c r="BW1060">
        <v>0</v>
      </c>
      <c r="BX1060">
        <v>0</v>
      </c>
      <c r="BY1060">
        <v>0</v>
      </c>
      <c r="CA1060">
        <v>0</v>
      </c>
      <c r="CB1060" s="12">
        <v>19.635416666666668</v>
      </c>
      <c r="CC1060" s="12">
        <v>2.1819444444444445</v>
      </c>
      <c r="CD1060">
        <v>0</v>
      </c>
      <c r="CE1060">
        <v>0</v>
      </c>
      <c r="CG1060">
        <v>0</v>
      </c>
      <c r="CH1060">
        <v>0</v>
      </c>
      <c r="CI1060">
        <v>0</v>
      </c>
      <c r="CJ1060">
        <v>0</v>
      </c>
    </row>
    <row r="1061" spans="28:89" x14ac:dyDescent="0.3">
      <c r="AB1061">
        <v>771</v>
      </c>
      <c r="AC1061" t="s">
        <v>1123</v>
      </c>
      <c r="AD1061">
        <v>33</v>
      </c>
      <c r="AE1061" t="s">
        <v>147</v>
      </c>
      <c r="AF1061" t="s">
        <v>4</v>
      </c>
      <c r="AG1061">
        <v>25</v>
      </c>
      <c r="AH1061">
        <v>0</v>
      </c>
      <c r="AI1061">
        <v>1</v>
      </c>
      <c r="AJ1061">
        <v>1</v>
      </c>
      <c r="AK1061">
        <v>0</v>
      </c>
      <c r="AL1061">
        <v>2</v>
      </c>
      <c r="AM1061">
        <v>0</v>
      </c>
      <c r="AN1061">
        <v>0</v>
      </c>
      <c r="AO1061">
        <v>0</v>
      </c>
      <c r="AP1061">
        <v>0</v>
      </c>
      <c r="AQ1061">
        <v>1</v>
      </c>
      <c r="AR1061">
        <v>0</v>
      </c>
      <c r="AS1061">
        <v>0</v>
      </c>
      <c r="AT1061">
        <v>0</v>
      </c>
      <c r="AV1061">
        <v>0</v>
      </c>
      <c r="AW1061" s="12">
        <v>59.390972222222224</v>
      </c>
      <c r="AX1061" s="13">
        <v>2.3756944444444446</v>
      </c>
      <c r="AY1061">
        <v>0</v>
      </c>
      <c r="AZ1061">
        <v>0</v>
      </c>
      <c r="BB1061">
        <v>0</v>
      </c>
      <c r="BC1061">
        <v>0</v>
      </c>
      <c r="BD1061">
        <v>0</v>
      </c>
      <c r="BE1061">
        <v>3</v>
      </c>
      <c r="BH1061" t="s">
        <v>1713</v>
      </c>
      <c r="BI1061">
        <v>22</v>
      </c>
      <c r="BJ1061" t="s">
        <v>130</v>
      </c>
      <c r="BK1061" t="s">
        <v>105</v>
      </c>
      <c r="BL1061">
        <v>3</v>
      </c>
      <c r="BM1061">
        <v>0</v>
      </c>
      <c r="BN1061">
        <v>0</v>
      </c>
      <c r="BO1061">
        <v>0</v>
      </c>
      <c r="BP1061">
        <v>0</v>
      </c>
      <c r="BQ1061">
        <v>0</v>
      </c>
      <c r="BR1061">
        <v>0</v>
      </c>
      <c r="BS1061">
        <v>0</v>
      </c>
      <c r="BT1061">
        <v>0</v>
      </c>
      <c r="BU1061">
        <v>0</v>
      </c>
      <c r="BV1061">
        <v>0</v>
      </c>
      <c r="BW1061">
        <v>0</v>
      </c>
      <c r="BX1061">
        <v>0</v>
      </c>
      <c r="BY1061">
        <v>2</v>
      </c>
      <c r="BZ1061" t="s">
        <v>132</v>
      </c>
      <c r="CA1061">
        <v>9</v>
      </c>
      <c r="CB1061" s="12">
        <v>1.4229166666666666</v>
      </c>
      <c r="CC1061" s="13">
        <v>0.47430555555555554</v>
      </c>
      <c r="CD1061">
        <v>0</v>
      </c>
      <c r="CE1061">
        <v>1</v>
      </c>
      <c r="CF1061" t="s">
        <v>132</v>
      </c>
      <c r="CG1061">
        <v>0</v>
      </c>
      <c r="CH1061">
        <v>6</v>
      </c>
      <c r="CI1061">
        <v>1</v>
      </c>
      <c r="CJ1061">
        <v>0</v>
      </c>
    </row>
    <row r="1062" spans="28:89" x14ac:dyDescent="0.3">
      <c r="AB1062">
        <v>772</v>
      </c>
      <c r="AC1062" t="s">
        <v>1124</v>
      </c>
      <c r="AD1062">
        <v>21</v>
      </c>
      <c r="AE1062" t="s">
        <v>104</v>
      </c>
      <c r="AF1062" t="s">
        <v>124</v>
      </c>
      <c r="AG1062">
        <v>2</v>
      </c>
      <c r="AH1062">
        <v>1</v>
      </c>
      <c r="AI1062">
        <v>0</v>
      </c>
      <c r="AJ1062">
        <v>1</v>
      </c>
      <c r="AK1062">
        <v>0</v>
      </c>
      <c r="AL1062">
        <v>0</v>
      </c>
      <c r="AM1062">
        <v>1</v>
      </c>
      <c r="AN1062">
        <v>0</v>
      </c>
      <c r="AO1062">
        <v>0</v>
      </c>
      <c r="AP1062">
        <v>0</v>
      </c>
      <c r="AQ1062">
        <v>0</v>
      </c>
      <c r="AR1062">
        <v>0</v>
      </c>
      <c r="AS1062">
        <v>0</v>
      </c>
      <c r="AT1062">
        <v>1</v>
      </c>
      <c r="AU1062" t="s">
        <v>545</v>
      </c>
      <c r="AV1062">
        <v>1</v>
      </c>
      <c r="AW1062" s="12">
        <v>0.65486111111111112</v>
      </c>
      <c r="AX1062" s="13">
        <v>0.32777777777777778</v>
      </c>
      <c r="AY1062">
        <v>0</v>
      </c>
      <c r="AZ1062">
        <v>0</v>
      </c>
      <c r="BB1062">
        <v>0</v>
      </c>
      <c r="BC1062">
        <v>5</v>
      </c>
      <c r="BD1062">
        <v>0</v>
      </c>
      <c r="BE1062">
        <v>0</v>
      </c>
      <c r="BH1062" t="s">
        <v>1208</v>
      </c>
      <c r="BI1062">
        <v>25</v>
      </c>
      <c r="BJ1062" t="s">
        <v>145</v>
      </c>
      <c r="BK1062" t="s">
        <v>126</v>
      </c>
      <c r="BL1062">
        <v>1</v>
      </c>
      <c r="BM1062">
        <v>0</v>
      </c>
      <c r="BN1062">
        <v>0</v>
      </c>
      <c r="BO1062">
        <v>0</v>
      </c>
      <c r="BP1062">
        <v>1</v>
      </c>
      <c r="BQ1062">
        <v>0</v>
      </c>
      <c r="BR1062">
        <v>0</v>
      </c>
      <c r="BS1062">
        <v>0</v>
      </c>
      <c r="BT1062">
        <v>0</v>
      </c>
      <c r="BU1062">
        <v>0</v>
      </c>
      <c r="BV1062">
        <v>0</v>
      </c>
      <c r="BW1062">
        <v>0</v>
      </c>
      <c r="BX1062">
        <v>0</v>
      </c>
      <c r="BY1062">
        <v>3</v>
      </c>
      <c r="BZ1062" t="s">
        <v>132</v>
      </c>
      <c r="CA1062">
        <v>5</v>
      </c>
      <c r="CB1062" s="13">
        <v>0.74930555555555556</v>
      </c>
      <c r="CC1062" s="13">
        <v>0.74930555555555556</v>
      </c>
      <c r="CD1062">
        <v>0</v>
      </c>
      <c r="CE1062">
        <v>0</v>
      </c>
      <c r="CG1062">
        <v>3</v>
      </c>
      <c r="CH1062">
        <v>1</v>
      </c>
      <c r="CI1062">
        <v>0</v>
      </c>
      <c r="CJ1062">
        <v>0</v>
      </c>
    </row>
    <row r="1063" spans="28:89" x14ac:dyDescent="0.3">
      <c r="AB1063">
        <v>773</v>
      </c>
      <c r="AC1063" t="s">
        <v>1125</v>
      </c>
      <c r="AD1063">
        <v>26</v>
      </c>
      <c r="AE1063" t="s">
        <v>284</v>
      </c>
      <c r="AF1063" t="s">
        <v>126</v>
      </c>
      <c r="AG1063">
        <v>14</v>
      </c>
      <c r="AH1063">
        <v>0</v>
      </c>
      <c r="AI1063">
        <v>1</v>
      </c>
      <c r="AJ1063">
        <v>1</v>
      </c>
      <c r="AK1063">
        <v>1</v>
      </c>
      <c r="AL1063">
        <v>0</v>
      </c>
      <c r="AM1063">
        <v>0</v>
      </c>
      <c r="AN1063">
        <v>0</v>
      </c>
      <c r="AO1063">
        <v>0</v>
      </c>
      <c r="AP1063">
        <v>0</v>
      </c>
      <c r="AQ1063">
        <v>1</v>
      </c>
      <c r="AR1063">
        <v>0</v>
      </c>
      <c r="AS1063">
        <v>0</v>
      </c>
      <c r="AT1063">
        <v>16</v>
      </c>
      <c r="AU1063" t="s">
        <v>132</v>
      </c>
      <c r="AV1063">
        <v>34</v>
      </c>
      <c r="AW1063" s="13">
        <v>7.5055555555555555</v>
      </c>
      <c r="AX1063" s="13">
        <v>0.53611111111111109</v>
      </c>
      <c r="AY1063">
        <v>0</v>
      </c>
      <c r="AZ1063">
        <v>0</v>
      </c>
      <c r="BB1063">
        <v>28</v>
      </c>
      <c r="BC1063">
        <v>30</v>
      </c>
      <c r="BD1063">
        <v>5</v>
      </c>
      <c r="BE1063">
        <v>10</v>
      </c>
      <c r="BH1063" t="s">
        <v>1210</v>
      </c>
      <c r="BI1063">
        <v>28</v>
      </c>
      <c r="BJ1063" t="s">
        <v>208</v>
      </c>
      <c r="BK1063" t="s">
        <v>4</v>
      </c>
      <c r="BL1063">
        <v>10</v>
      </c>
      <c r="BM1063">
        <v>0</v>
      </c>
      <c r="BN1063">
        <v>0</v>
      </c>
      <c r="BO1063">
        <v>0</v>
      </c>
      <c r="BP1063">
        <v>0</v>
      </c>
      <c r="BQ1063">
        <v>0</v>
      </c>
      <c r="BR1063">
        <v>0</v>
      </c>
      <c r="BS1063">
        <v>0</v>
      </c>
      <c r="BT1063">
        <v>0</v>
      </c>
      <c r="BU1063">
        <v>0</v>
      </c>
      <c r="BV1063">
        <v>0</v>
      </c>
      <c r="BW1063">
        <v>0</v>
      </c>
      <c r="BX1063">
        <v>0</v>
      </c>
      <c r="BY1063">
        <v>0</v>
      </c>
      <c r="CA1063">
        <v>0</v>
      </c>
      <c r="CB1063" s="12">
        <v>21.662499999999998</v>
      </c>
      <c r="CC1063" s="12">
        <v>2.1659722222222224</v>
      </c>
      <c r="CD1063">
        <v>0</v>
      </c>
      <c r="CE1063">
        <v>0</v>
      </c>
      <c r="CG1063">
        <v>0</v>
      </c>
      <c r="CH1063">
        <v>0</v>
      </c>
      <c r="CI1063">
        <v>0</v>
      </c>
      <c r="CJ1063">
        <v>3</v>
      </c>
    </row>
    <row r="1064" spans="28:89" x14ac:dyDescent="0.3">
      <c r="AB1064">
        <v>774</v>
      </c>
      <c r="AC1064" t="s">
        <v>1126</v>
      </c>
      <c r="AD1064">
        <v>24</v>
      </c>
      <c r="AE1064" t="s">
        <v>130</v>
      </c>
      <c r="AF1064" t="s">
        <v>124</v>
      </c>
      <c r="AG1064">
        <v>5</v>
      </c>
      <c r="AH1064">
        <v>0</v>
      </c>
      <c r="AI1064">
        <v>1</v>
      </c>
      <c r="AJ1064">
        <v>1</v>
      </c>
      <c r="AK1064">
        <v>0</v>
      </c>
      <c r="AL1064">
        <v>0</v>
      </c>
      <c r="AM1064">
        <v>0</v>
      </c>
      <c r="AN1064">
        <v>0</v>
      </c>
      <c r="AO1064">
        <v>0</v>
      </c>
      <c r="AP1064">
        <v>0</v>
      </c>
      <c r="AQ1064">
        <v>1</v>
      </c>
      <c r="AR1064">
        <v>0</v>
      </c>
      <c r="AS1064">
        <v>0</v>
      </c>
      <c r="AT1064">
        <v>2</v>
      </c>
      <c r="AU1064" t="s">
        <v>132</v>
      </c>
      <c r="AV1064">
        <v>8</v>
      </c>
      <c r="AW1064" s="12">
        <v>1.9152777777777779</v>
      </c>
      <c r="AX1064" s="13">
        <v>0.3833333333333333</v>
      </c>
      <c r="AY1064">
        <v>0</v>
      </c>
      <c r="AZ1064">
        <v>1</v>
      </c>
      <c r="BA1064" t="s">
        <v>132</v>
      </c>
      <c r="BB1064">
        <v>1</v>
      </c>
      <c r="BC1064">
        <v>6</v>
      </c>
      <c r="BD1064">
        <v>0</v>
      </c>
      <c r="BE1064">
        <v>1</v>
      </c>
      <c r="BH1064" t="s">
        <v>1122</v>
      </c>
      <c r="BI1064">
        <v>26</v>
      </c>
      <c r="BJ1064" t="s">
        <v>139</v>
      </c>
      <c r="BK1064" t="s">
        <v>198</v>
      </c>
      <c r="BL1064">
        <v>3</v>
      </c>
      <c r="BM1064">
        <v>0</v>
      </c>
      <c r="BN1064">
        <v>0</v>
      </c>
      <c r="BO1064">
        <v>0</v>
      </c>
      <c r="BP1064">
        <v>-2</v>
      </c>
      <c r="BQ1064">
        <v>2</v>
      </c>
      <c r="BR1064">
        <v>0</v>
      </c>
      <c r="BS1064">
        <v>0</v>
      </c>
      <c r="BT1064">
        <v>0</v>
      </c>
      <c r="BU1064">
        <v>0</v>
      </c>
      <c r="BV1064">
        <v>0</v>
      </c>
      <c r="BW1064">
        <v>0</v>
      </c>
      <c r="BX1064">
        <v>0</v>
      </c>
      <c r="BY1064">
        <v>2</v>
      </c>
      <c r="BZ1064" t="s">
        <v>132</v>
      </c>
      <c r="CA1064">
        <v>3</v>
      </c>
      <c r="CB1064" s="13">
        <v>0.9375</v>
      </c>
      <c r="CC1064" s="13">
        <v>0.3125</v>
      </c>
      <c r="CD1064">
        <v>5</v>
      </c>
      <c r="CE1064">
        <v>5</v>
      </c>
      <c r="CF1064" t="s">
        <v>106</v>
      </c>
      <c r="CG1064">
        <v>1</v>
      </c>
      <c r="CH1064">
        <v>5</v>
      </c>
      <c r="CI1064">
        <v>0</v>
      </c>
      <c r="CJ1064">
        <v>1</v>
      </c>
    </row>
    <row r="1065" spans="28:89" x14ac:dyDescent="0.3">
      <c r="AB1065">
        <v>775</v>
      </c>
      <c r="AC1065" t="s">
        <v>1127</v>
      </c>
      <c r="AD1065">
        <v>24</v>
      </c>
      <c r="AE1065" t="s">
        <v>123</v>
      </c>
      <c r="AF1065" t="s">
        <v>198</v>
      </c>
      <c r="AG1065">
        <v>3</v>
      </c>
      <c r="AH1065">
        <v>1</v>
      </c>
      <c r="AI1065">
        <v>0</v>
      </c>
      <c r="AJ1065">
        <v>1</v>
      </c>
      <c r="AK1065">
        <v>1</v>
      </c>
      <c r="AL1065">
        <v>2</v>
      </c>
      <c r="AM1065">
        <v>1</v>
      </c>
      <c r="AN1065">
        <v>0</v>
      </c>
      <c r="AO1065">
        <v>0</v>
      </c>
      <c r="AP1065">
        <v>0</v>
      </c>
      <c r="AQ1065">
        <v>0</v>
      </c>
      <c r="AR1065">
        <v>0</v>
      </c>
      <c r="AS1065">
        <v>0</v>
      </c>
      <c r="AT1065">
        <v>2</v>
      </c>
      <c r="AU1065" t="s">
        <v>106</v>
      </c>
      <c r="AV1065">
        <v>4</v>
      </c>
      <c r="AW1065" s="12">
        <v>0.97916666666666663</v>
      </c>
      <c r="AX1065" s="12">
        <v>0.3263888888888889</v>
      </c>
      <c r="AY1065">
        <v>0</v>
      </c>
      <c r="AZ1065">
        <v>0</v>
      </c>
      <c r="BB1065">
        <v>1</v>
      </c>
      <c r="BC1065">
        <v>5</v>
      </c>
      <c r="BD1065">
        <v>2</v>
      </c>
      <c r="BE1065">
        <v>2</v>
      </c>
      <c r="BH1065" t="s">
        <v>1714</v>
      </c>
      <c r="BI1065">
        <v>26</v>
      </c>
      <c r="BJ1065" t="s">
        <v>246</v>
      </c>
      <c r="BK1065" t="s">
        <v>4</v>
      </c>
      <c r="BL1065">
        <v>6</v>
      </c>
      <c r="BM1065">
        <v>0</v>
      </c>
      <c r="BN1065">
        <v>0</v>
      </c>
      <c r="BO1065">
        <v>0</v>
      </c>
      <c r="BP1065">
        <v>-2</v>
      </c>
      <c r="BQ1065">
        <v>0</v>
      </c>
      <c r="BR1065">
        <v>0</v>
      </c>
      <c r="BS1065">
        <v>0</v>
      </c>
      <c r="BT1065">
        <v>0</v>
      </c>
      <c r="BU1065">
        <v>0</v>
      </c>
      <c r="BV1065">
        <v>0</v>
      </c>
      <c r="BW1065">
        <v>0</v>
      </c>
      <c r="BX1065">
        <v>0</v>
      </c>
      <c r="BY1065">
        <v>0</v>
      </c>
      <c r="CA1065">
        <v>0</v>
      </c>
      <c r="CB1065" s="12">
        <v>12.561805555555557</v>
      </c>
      <c r="CC1065" s="12">
        <v>2.09375</v>
      </c>
      <c r="CD1065">
        <v>0</v>
      </c>
      <c r="CE1065">
        <v>0</v>
      </c>
      <c r="CG1065">
        <v>0</v>
      </c>
      <c r="CH1065">
        <v>0</v>
      </c>
      <c r="CI1065">
        <v>0</v>
      </c>
      <c r="CJ1065">
        <v>4</v>
      </c>
    </row>
    <row r="1066" spans="28:89" x14ac:dyDescent="0.3">
      <c r="AB1066">
        <v>776</v>
      </c>
      <c r="AC1066" t="s">
        <v>1128</v>
      </c>
      <c r="AD1066">
        <v>30</v>
      </c>
      <c r="AE1066" t="s">
        <v>215</v>
      </c>
      <c r="AF1066" t="s">
        <v>109</v>
      </c>
      <c r="AG1066">
        <v>12</v>
      </c>
      <c r="AH1066">
        <v>0</v>
      </c>
      <c r="AI1066">
        <v>1</v>
      </c>
      <c r="AJ1066">
        <v>1</v>
      </c>
      <c r="AK1066">
        <v>-4</v>
      </c>
      <c r="AL1066">
        <v>4</v>
      </c>
      <c r="AM1066">
        <v>0</v>
      </c>
      <c r="AN1066">
        <v>0</v>
      </c>
      <c r="AO1066">
        <v>0</v>
      </c>
      <c r="AP1066">
        <v>0</v>
      </c>
      <c r="AQ1066">
        <v>1</v>
      </c>
      <c r="AR1066">
        <v>0</v>
      </c>
      <c r="AS1066">
        <v>0</v>
      </c>
      <c r="AT1066">
        <v>11</v>
      </c>
      <c r="AU1066" t="s">
        <v>132</v>
      </c>
      <c r="AV1066">
        <v>25</v>
      </c>
      <c r="AW1066" s="12">
        <v>4.8472222222222223</v>
      </c>
      <c r="AX1066" s="12">
        <v>0.40416666666666662</v>
      </c>
      <c r="AY1066">
        <v>39</v>
      </c>
      <c r="AZ1066">
        <v>42</v>
      </c>
      <c r="BA1066" t="s">
        <v>1129</v>
      </c>
      <c r="BB1066">
        <v>7</v>
      </c>
      <c r="BC1066">
        <v>18</v>
      </c>
      <c r="BD1066">
        <v>2</v>
      </c>
      <c r="BE1066">
        <v>7</v>
      </c>
      <c r="BH1066" t="s">
        <v>1211</v>
      </c>
      <c r="BI1066">
        <v>32</v>
      </c>
      <c r="BJ1066" t="s">
        <v>236</v>
      </c>
      <c r="BK1066" t="s">
        <v>4</v>
      </c>
      <c r="BL1066">
        <v>8</v>
      </c>
      <c r="BM1066">
        <v>0</v>
      </c>
      <c r="BN1066">
        <v>0</v>
      </c>
      <c r="BO1066">
        <v>0</v>
      </c>
      <c r="BP1066">
        <v>0</v>
      </c>
      <c r="BQ1066">
        <v>0</v>
      </c>
      <c r="BR1066">
        <v>0</v>
      </c>
      <c r="BS1066">
        <v>0</v>
      </c>
      <c r="BT1066">
        <v>0</v>
      </c>
      <c r="BU1066">
        <v>0</v>
      </c>
      <c r="BV1066">
        <v>0</v>
      </c>
      <c r="BW1066">
        <v>0</v>
      </c>
      <c r="BX1066">
        <v>0</v>
      </c>
      <c r="BY1066">
        <v>0</v>
      </c>
      <c r="CA1066">
        <v>0</v>
      </c>
      <c r="CB1066" s="12">
        <v>18.178472222222222</v>
      </c>
      <c r="CC1066" s="12">
        <v>2.2722222222222221</v>
      </c>
      <c r="CD1066">
        <v>0</v>
      </c>
      <c r="CE1066">
        <v>0</v>
      </c>
      <c r="CG1066">
        <v>0</v>
      </c>
      <c r="CH1066">
        <v>0</v>
      </c>
      <c r="CI1066">
        <v>0</v>
      </c>
      <c r="CJ1066">
        <v>0</v>
      </c>
    </row>
    <row r="1067" spans="28:89" x14ac:dyDescent="0.3">
      <c r="AB1067">
        <v>777</v>
      </c>
      <c r="AC1067" t="s">
        <v>1130</v>
      </c>
      <c r="AD1067">
        <v>28</v>
      </c>
      <c r="AE1067" t="s">
        <v>160</v>
      </c>
      <c r="AF1067" t="s">
        <v>4</v>
      </c>
      <c r="AG1067">
        <v>46</v>
      </c>
      <c r="AH1067">
        <v>0</v>
      </c>
      <c r="AI1067">
        <v>1</v>
      </c>
      <c r="AJ1067">
        <v>1</v>
      </c>
      <c r="AK1067">
        <v>0</v>
      </c>
      <c r="AL1067">
        <v>0</v>
      </c>
      <c r="AM1067">
        <v>0</v>
      </c>
      <c r="AN1067">
        <v>0</v>
      </c>
      <c r="AO1067">
        <v>0</v>
      </c>
      <c r="AP1067">
        <v>0</v>
      </c>
      <c r="AQ1067">
        <v>0</v>
      </c>
      <c r="AR1067">
        <v>1</v>
      </c>
      <c r="AS1067">
        <v>0</v>
      </c>
      <c r="AT1067">
        <v>0</v>
      </c>
      <c r="AV1067">
        <v>0</v>
      </c>
      <c r="AW1067" s="12">
        <v>103.69583333333333</v>
      </c>
      <c r="AX1067" s="12">
        <v>2.2541666666666669</v>
      </c>
      <c r="AY1067">
        <v>0</v>
      </c>
      <c r="AZ1067">
        <v>0</v>
      </c>
      <c r="BB1067">
        <v>0</v>
      </c>
      <c r="BC1067">
        <v>0</v>
      </c>
      <c r="BD1067">
        <v>0</v>
      </c>
      <c r="BE1067">
        <v>16</v>
      </c>
      <c r="BH1067" t="s">
        <v>1715</v>
      </c>
      <c r="BI1067">
        <v>24</v>
      </c>
      <c r="BJ1067" t="s">
        <v>1456</v>
      </c>
      <c r="BK1067" t="s">
        <v>126</v>
      </c>
      <c r="BL1067">
        <v>1</v>
      </c>
      <c r="BM1067">
        <v>0</v>
      </c>
      <c r="BN1067">
        <v>0</v>
      </c>
      <c r="BO1067">
        <v>0</v>
      </c>
      <c r="BP1067">
        <v>1</v>
      </c>
      <c r="BQ1067">
        <v>0</v>
      </c>
      <c r="BR1067">
        <v>0</v>
      </c>
      <c r="BS1067">
        <v>0</v>
      </c>
      <c r="BT1067">
        <v>0</v>
      </c>
      <c r="BU1067">
        <v>0</v>
      </c>
      <c r="BV1067">
        <v>0</v>
      </c>
      <c r="BW1067">
        <v>0</v>
      </c>
      <c r="BX1067">
        <v>0</v>
      </c>
      <c r="BY1067">
        <v>0</v>
      </c>
      <c r="CA1067">
        <v>4</v>
      </c>
      <c r="CB1067" s="13">
        <v>0.41875000000000001</v>
      </c>
      <c r="CC1067" s="13">
        <v>0.41875000000000001</v>
      </c>
      <c r="CD1067">
        <v>0</v>
      </c>
      <c r="CE1067">
        <v>0</v>
      </c>
      <c r="CG1067">
        <v>2</v>
      </c>
      <c r="CH1067">
        <v>4</v>
      </c>
      <c r="CI1067">
        <v>0</v>
      </c>
      <c r="CJ1067">
        <v>0</v>
      </c>
    </row>
    <row r="1068" spans="28:89" x14ac:dyDescent="0.3">
      <c r="AB1068">
        <v>777</v>
      </c>
      <c r="AC1068" t="s">
        <v>1130</v>
      </c>
      <c r="AD1068">
        <v>28</v>
      </c>
      <c r="AE1068" t="s">
        <v>108</v>
      </c>
      <c r="AF1068" t="s">
        <v>4</v>
      </c>
      <c r="AG1068">
        <v>18</v>
      </c>
      <c r="AH1068">
        <v>0</v>
      </c>
      <c r="AI1068">
        <v>1</v>
      </c>
      <c r="AJ1068">
        <v>1</v>
      </c>
      <c r="AK1068">
        <v>0</v>
      </c>
      <c r="AL1068">
        <v>0</v>
      </c>
      <c r="AM1068">
        <v>0</v>
      </c>
      <c r="AN1068">
        <v>0</v>
      </c>
      <c r="AO1068">
        <v>0</v>
      </c>
      <c r="AP1068">
        <v>0</v>
      </c>
      <c r="AQ1068">
        <v>0</v>
      </c>
      <c r="AR1068">
        <v>1</v>
      </c>
      <c r="AS1068">
        <v>0</v>
      </c>
      <c r="AT1068">
        <v>0</v>
      </c>
      <c r="AV1068">
        <v>0</v>
      </c>
      <c r="AW1068" s="12">
        <v>39.203472222222224</v>
      </c>
      <c r="AX1068" s="12">
        <v>2.1777777777777776</v>
      </c>
      <c r="AY1068">
        <v>0</v>
      </c>
      <c r="AZ1068">
        <v>0</v>
      </c>
      <c r="BB1068">
        <v>0</v>
      </c>
      <c r="BC1068">
        <v>0</v>
      </c>
      <c r="BD1068">
        <v>0</v>
      </c>
      <c r="BE1068">
        <v>3</v>
      </c>
      <c r="BH1068" t="s">
        <v>1066</v>
      </c>
      <c r="BI1068">
        <v>27</v>
      </c>
      <c r="BJ1068" t="s">
        <v>284</v>
      </c>
      <c r="BK1068" t="s">
        <v>4</v>
      </c>
      <c r="BL1068">
        <v>50</v>
      </c>
      <c r="BM1068">
        <v>0</v>
      </c>
      <c r="BN1068">
        <v>0</v>
      </c>
      <c r="BO1068">
        <v>0</v>
      </c>
      <c r="BP1068">
        <v>0</v>
      </c>
      <c r="BQ1068">
        <v>0</v>
      </c>
      <c r="BR1068">
        <v>0</v>
      </c>
      <c r="BS1068">
        <v>0</v>
      </c>
      <c r="BT1068">
        <v>0</v>
      </c>
      <c r="BU1068">
        <v>0</v>
      </c>
      <c r="BV1068">
        <v>0</v>
      </c>
      <c r="BW1068">
        <v>0</v>
      </c>
      <c r="BX1068">
        <v>0</v>
      </c>
      <c r="BY1068">
        <v>0</v>
      </c>
      <c r="CA1068">
        <v>0</v>
      </c>
      <c r="CB1068" s="12">
        <v>118.03263888888888</v>
      </c>
      <c r="CC1068" s="12">
        <v>2.3604166666666666</v>
      </c>
      <c r="CD1068">
        <v>0</v>
      </c>
      <c r="CE1068">
        <v>0</v>
      </c>
      <c r="CG1068">
        <v>0</v>
      </c>
      <c r="CH1068">
        <v>0</v>
      </c>
      <c r="CI1068">
        <v>5</v>
      </c>
      <c r="CJ1068">
        <v>10</v>
      </c>
      <c r="CK1068" t="s">
        <v>1692</v>
      </c>
    </row>
    <row r="1069" spans="28:89" x14ac:dyDescent="0.3">
      <c r="AB1069">
        <v>777</v>
      </c>
      <c r="AC1069" t="s">
        <v>1130</v>
      </c>
      <c r="AD1069">
        <v>28</v>
      </c>
      <c r="AE1069" t="s">
        <v>246</v>
      </c>
      <c r="AF1069" t="s">
        <v>4</v>
      </c>
      <c r="AG1069">
        <v>28</v>
      </c>
      <c r="AH1069">
        <v>0</v>
      </c>
      <c r="AI1069">
        <v>0</v>
      </c>
      <c r="AJ1069">
        <v>0</v>
      </c>
      <c r="AK1069">
        <v>0</v>
      </c>
      <c r="AL1069">
        <v>0</v>
      </c>
      <c r="AM1069">
        <v>0</v>
      </c>
      <c r="AN1069">
        <v>0</v>
      </c>
      <c r="AO1069">
        <v>0</v>
      </c>
      <c r="AP1069">
        <v>0</v>
      </c>
      <c r="AQ1069">
        <v>0</v>
      </c>
      <c r="AR1069">
        <v>0</v>
      </c>
      <c r="AS1069">
        <v>0</v>
      </c>
      <c r="AT1069">
        <v>0</v>
      </c>
      <c r="AU1069" s="11"/>
      <c r="AV1069">
        <v>0</v>
      </c>
      <c r="AW1069" s="12">
        <v>64.492361111111109</v>
      </c>
      <c r="AX1069" s="13">
        <v>2.3034722222222221</v>
      </c>
      <c r="AY1069">
        <v>0</v>
      </c>
      <c r="AZ1069">
        <v>0</v>
      </c>
      <c r="BB1069">
        <v>0</v>
      </c>
      <c r="BC1069">
        <v>0</v>
      </c>
      <c r="BD1069">
        <v>0</v>
      </c>
      <c r="BE1069">
        <v>13</v>
      </c>
      <c r="BH1069" t="s">
        <v>1716</v>
      </c>
      <c r="BI1069">
        <v>21</v>
      </c>
      <c r="BJ1069" t="s">
        <v>181</v>
      </c>
      <c r="BK1069" t="s">
        <v>109</v>
      </c>
      <c r="BL1069">
        <v>9</v>
      </c>
      <c r="BM1069">
        <v>0</v>
      </c>
      <c r="BN1069">
        <v>0</v>
      </c>
      <c r="BO1069">
        <v>0</v>
      </c>
      <c r="BP1069">
        <v>0</v>
      </c>
      <c r="BQ1069">
        <v>0</v>
      </c>
      <c r="BR1069">
        <v>0</v>
      </c>
      <c r="BS1069">
        <v>0</v>
      </c>
      <c r="BT1069">
        <v>0</v>
      </c>
      <c r="BU1069">
        <v>0</v>
      </c>
      <c r="BV1069">
        <v>0</v>
      </c>
      <c r="BW1069">
        <v>0</v>
      </c>
      <c r="BX1069">
        <v>0</v>
      </c>
      <c r="BY1069">
        <v>10</v>
      </c>
      <c r="BZ1069" t="s">
        <v>132</v>
      </c>
      <c r="CA1069">
        <v>18</v>
      </c>
      <c r="CB1069" s="12">
        <v>3.9576388888888889</v>
      </c>
      <c r="CC1069" s="13">
        <v>0.43958333333333338</v>
      </c>
      <c r="CD1069">
        <v>21</v>
      </c>
      <c r="CE1069">
        <v>21</v>
      </c>
      <c r="CF1069" t="s">
        <v>106</v>
      </c>
      <c r="CG1069">
        <v>5</v>
      </c>
      <c r="CH1069">
        <v>10</v>
      </c>
      <c r="CI1069">
        <v>5</v>
      </c>
      <c r="CJ1069">
        <v>3</v>
      </c>
    </row>
    <row r="1070" spans="28:89" x14ac:dyDescent="0.3">
      <c r="AB1070">
        <v>778</v>
      </c>
      <c r="AC1070" t="s">
        <v>1131</v>
      </c>
      <c r="AD1070">
        <v>31</v>
      </c>
      <c r="AE1070" t="s">
        <v>317</v>
      </c>
      <c r="AF1070" t="s">
        <v>4</v>
      </c>
      <c r="AG1070">
        <v>29</v>
      </c>
      <c r="AH1070">
        <v>0</v>
      </c>
      <c r="AI1070">
        <v>1</v>
      </c>
      <c r="AJ1070">
        <v>1</v>
      </c>
      <c r="AK1070">
        <v>0</v>
      </c>
      <c r="AL1070">
        <v>4</v>
      </c>
      <c r="AM1070">
        <v>0</v>
      </c>
      <c r="AN1070">
        <v>0</v>
      </c>
      <c r="AO1070">
        <v>0</v>
      </c>
      <c r="AP1070">
        <v>0</v>
      </c>
      <c r="AQ1070">
        <v>1</v>
      </c>
      <c r="AR1070">
        <v>0</v>
      </c>
      <c r="AS1070">
        <v>0</v>
      </c>
      <c r="AT1070">
        <v>0</v>
      </c>
      <c r="AV1070">
        <v>0</v>
      </c>
      <c r="AW1070" s="12">
        <v>65.089583333333337</v>
      </c>
      <c r="AX1070" s="13">
        <v>2.2444444444444445</v>
      </c>
      <c r="AY1070">
        <v>0</v>
      </c>
      <c r="AZ1070">
        <v>0</v>
      </c>
      <c r="BA1070" s="11"/>
      <c r="BB1070">
        <v>0</v>
      </c>
      <c r="BC1070">
        <v>0</v>
      </c>
      <c r="BD1070">
        <v>0</v>
      </c>
      <c r="BE1070">
        <v>10</v>
      </c>
      <c r="BH1070" t="s">
        <v>966</v>
      </c>
      <c r="BI1070">
        <v>21</v>
      </c>
      <c r="BJ1070" t="s">
        <v>271</v>
      </c>
      <c r="BK1070" t="s">
        <v>126</v>
      </c>
      <c r="BL1070">
        <v>2</v>
      </c>
      <c r="BM1070">
        <v>0</v>
      </c>
      <c r="BN1070">
        <v>0</v>
      </c>
      <c r="BO1070">
        <v>0</v>
      </c>
      <c r="BP1070">
        <v>-1</v>
      </c>
      <c r="BQ1070">
        <v>0</v>
      </c>
      <c r="BR1070">
        <v>0</v>
      </c>
      <c r="BS1070">
        <v>0</v>
      </c>
      <c r="BT1070">
        <v>0</v>
      </c>
      <c r="BU1070">
        <v>0</v>
      </c>
      <c r="BV1070">
        <v>0</v>
      </c>
      <c r="BW1070">
        <v>0</v>
      </c>
      <c r="BX1070">
        <v>0</v>
      </c>
      <c r="BY1070">
        <v>0</v>
      </c>
      <c r="CA1070">
        <v>1</v>
      </c>
      <c r="CB1070" s="12">
        <v>1.5479166666666666</v>
      </c>
      <c r="CC1070" s="13">
        <v>0.77430555555555547</v>
      </c>
      <c r="CD1070">
        <v>0</v>
      </c>
      <c r="CE1070">
        <v>0</v>
      </c>
      <c r="CG1070">
        <v>0</v>
      </c>
      <c r="CH1070">
        <v>2</v>
      </c>
      <c r="CI1070">
        <v>0</v>
      </c>
      <c r="CJ1070">
        <v>1</v>
      </c>
    </row>
    <row r="1071" spans="28:89" x14ac:dyDescent="0.3">
      <c r="AB1071">
        <v>779</v>
      </c>
      <c r="AC1071" t="s">
        <v>1132</v>
      </c>
      <c r="AD1071">
        <v>25</v>
      </c>
      <c r="AE1071" t="s">
        <v>160</v>
      </c>
      <c r="AF1071" t="s">
        <v>198</v>
      </c>
      <c r="AG1071">
        <v>17</v>
      </c>
      <c r="AH1071">
        <v>1</v>
      </c>
      <c r="AI1071">
        <v>0</v>
      </c>
      <c r="AJ1071">
        <v>1</v>
      </c>
      <c r="AK1071">
        <v>-3</v>
      </c>
      <c r="AL1071">
        <v>0</v>
      </c>
      <c r="AM1071">
        <v>1</v>
      </c>
      <c r="AN1071">
        <v>0</v>
      </c>
      <c r="AO1071">
        <v>0</v>
      </c>
      <c r="AP1071">
        <v>0</v>
      </c>
      <c r="AQ1071">
        <v>0</v>
      </c>
      <c r="AR1071">
        <v>0</v>
      </c>
      <c r="AS1071">
        <v>0</v>
      </c>
      <c r="AT1071">
        <v>15</v>
      </c>
      <c r="AU1071" s="11">
        <v>45844</v>
      </c>
      <c r="AV1071">
        <v>21</v>
      </c>
      <c r="AW1071" s="12">
        <v>6.5388888888888888</v>
      </c>
      <c r="AX1071" s="13">
        <v>0.38472222222222219</v>
      </c>
      <c r="AY1071">
        <v>33</v>
      </c>
      <c r="AZ1071">
        <v>64</v>
      </c>
      <c r="BA1071" t="s">
        <v>263</v>
      </c>
      <c r="BB1071">
        <v>7</v>
      </c>
      <c r="BC1071">
        <v>21</v>
      </c>
      <c r="BD1071">
        <v>1</v>
      </c>
      <c r="BE1071">
        <v>8</v>
      </c>
      <c r="BH1071" t="s">
        <v>1217</v>
      </c>
      <c r="BI1071">
        <v>23</v>
      </c>
      <c r="BJ1071" t="s">
        <v>120</v>
      </c>
      <c r="BK1071" t="s">
        <v>124</v>
      </c>
      <c r="BL1071">
        <v>6</v>
      </c>
      <c r="BM1071">
        <v>0</v>
      </c>
      <c r="BN1071">
        <v>0</v>
      </c>
      <c r="BO1071">
        <v>0</v>
      </c>
      <c r="BP1071">
        <v>0</v>
      </c>
      <c r="BQ1071">
        <v>0</v>
      </c>
      <c r="BR1071">
        <v>0</v>
      </c>
      <c r="BS1071">
        <v>0</v>
      </c>
      <c r="BT1071">
        <v>0</v>
      </c>
      <c r="BU1071">
        <v>0</v>
      </c>
      <c r="BV1071">
        <v>0</v>
      </c>
      <c r="BW1071">
        <v>0</v>
      </c>
      <c r="BX1071">
        <v>0</v>
      </c>
      <c r="BY1071">
        <v>5</v>
      </c>
      <c r="BZ1071" t="s">
        <v>132</v>
      </c>
      <c r="CA1071">
        <v>8</v>
      </c>
      <c r="CB1071" s="12">
        <v>2.7118055555555554</v>
      </c>
      <c r="CC1071" s="13">
        <v>0.45208333333333334</v>
      </c>
      <c r="CD1071">
        <v>0</v>
      </c>
      <c r="CE1071">
        <v>0</v>
      </c>
      <c r="CG1071">
        <v>2</v>
      </c>
      <c r="CH1071">
        <v>14</v>
      </c>
      <c r="CI1071">
        <v>1</v>
      </c>
      <c r="CJ1071">
        <v>0</v>
      </c>
    </row>
    <row r="1072" spans="28:89" x14ac:dyDescent="0.3">
      <c r="AB1072">
        <v>779</v>
      </c>
      <c r="AC1072" t="s">
        <v>1132</v>
      </c>
      <c r="AD1072">
        <v>25</v>
      </c>
      <c r="AE1072" t="s">
        <v>170</v>
      </c>
      <c r="AF1072" t="s">
        <v>198</v>
      </c>
      <c r="AG1072">
        <v>9</v>
      </c>
      <c r="AH1072">
        <v>0</v>
      </c>
      <c r="AI1072">
        <v>0</v>
      </c>
      <c r="AJ1072">
        <v>0</v>
      </c>
      <c r="AK1072">
        <v>-1</v>
      </c>
      <c r="AL1072">
        <v>0</v>
      </c>
      <c r="AM1072">
        <v>0</v>
      </c>
      <c r="AN1072">
        <v>0</v>
      </c>
      <c r="AO1072">
        <v>0</v>
      </c>
      <c r="AP1072">
        <v>0</v>
      </c>
      <c r="AQ1072">
        <v>0</v>
      </c>
      <c r="AR1072">
        <v>0</v>
      </c>
      <c r="AS1072">
        <v>0</v>
      </c>
      <c r="AT1072">
        <v>4</v>
      </c>
      <c r="AU1072" t="s">
        <v>132</v>
      </c>
      <c r="AV1072">
        <v>6</v>
      </c>
      <c r="AW1072" s="12">
        <v>2.7687500000000003</v>
      </c>
      <c r="AX1072" s="13">
        <v>0.30763888888888891</v>
      </c>
      <c r="AY1072">
        <v>14</v>
      </c>
      <c r="AZ1072">
        <v>33</v>
      </c>
      <c r="BA1072" s="11">
        <v>45898</v>
      </c>
      <c r="BB1072">
        <v>4</v>
      </c>
      <c r="BC1072">
        <v>16</v>
      </c>
      <c r="BD1072">
        <v>0</v>
      </c>
      <c r="BE1072">
        <v>5</v>
      </c>
      <c r="BH1072" t="s">
        <v>1221</v>
      </c>
      <c r="BI1072">
        <v>31</v>
      </c>
      <c r="BJ1072" t="s">
        <v>152</v>
      </c>
      <c r="BK1072" t="s">
        <v>4</v>
      </c>
      <c r="BL1072">
        <v>1</v>
      </c>
      <c r="BM1072">
        <v>0</v>
      </c>
      <c r="BN1072">
        <v>0</v>
      </c>
      <c r="BO1072">
        <v>0</v>
      </c>
      <c r="BP1072">
        <v>-4</v>
      </c>
      <c r="BQ1072">
        <v>6</v>
      </c>
      <c r="BR1072">
        <v>0</v>
      </c>
      <c r="BS1072">
        <v>0</v>
      </c>
      <c r="BT1072">
        <v>0</v>
      </c>
      <c r="BU1072">
        <v>0</v>
      </c>
      <c r="BV1072">
        <v>0</v>
      </c>
      <c r="BW1072">
        <v>0</v>
      </c>
      <c r="BX1072">
        <v>0</v>
      </c>
      <c r="BY1072">
        <v>0</v>
      </c>
      <c r="CA1072">
        <v>0</v>
      </c>
      <c r="CB1072" s="12">
        <v>2.5</v>
      </c>
      <c r="CC1072" s="12">
        <v>2.5</v>
      </c>
      <c r="CD1072">
        <v>0</v>
      </c>
      <c r="CE1072">
        <v>0</v>
      </c>
      <c r="CG1072">
        <v>0</v>
      </c>
      <c r="CH1072">
        <v>0</v>
      </c>
      <c r="CI1072">
        <v>0</v>
      </c>
      <c r="CJ1072">
        <v>0</v>
      </c>
    </row>
    <row r="1073" spans="28:89" x14ac:dyDescent="0.3">
      <c r="AB1073">
        <v>779</v>
      </c>
      <c r="AC1073" t="s">
        <v>1132</v>
      </c>
      <c r="AD1073">
        <v>25</v>
      </c>
      <c r="AE1073" t="s">
        <v>246</v>
      </c>
      <c r="AF1073" t="s">
        <v>198</v>
      </c>
      <c r="AG1073">
        <v>8</v>
      </c>
      <c r="AH1073">
        <v>1</v>
      </c>
      <c r="AI1073">
        <v>0</v>
      </c>
      <c r="AJ1073">
        <v>1</v>
      </c>
      <c r="AK1073">
        <v>-2</v>
      </c>
      <c r="AL1073">
        <v>0</v>
      </c>
      <c r="AM1073">
        <v>1</v>
      </c>
      <c r="AN1073">
        <v>0</v>
      </c>
      <c r="AO1073">
        <v>0</v>
      </c>
      <c r="AP1073">
        <v>0</v>
      </c>
      <c r="AQ1073">
        <v>0</v>
      </c>
      <c r="AR1073">
        <v>0</v>
      </c>
      <c r="AS1073">
        <v>0</v>
      </c>
      <c r="AT1073">
        <v>11</v>
      </c>
      <c r="AU1073" s="11">
        <v>45666</v>
      </c>
      <c r="AV1073">
        <v>15</v>
      </c>
      <c r="AW1073" s="12">
        <v>3.7701388888888889</v>
      </c>
      <c r="AX1073" s="13">
        <v>0.47152777777777777</v>
      </c>
      <c r="AY1073">
        <v>19</v>
      </c>
      <c r="AZ1073">
        <v>31</v>
      </c>
      <c r="BA1073" t="s">
        <v>1133</v>
      </c>
      <c r="BB1073">
        <v>3</v>
      </c>
      <c r="BC1073">
        <v>5</v>
      </c>
      <c r="BD1073">
        <v>1</v>
      </c>
      <c r="BE1073">
        <v>3</v>
      </c>
      <c r="BH1073" t="s">
        <v>1223</v>
      </c>
      <c r="BI1073">
        <v>23</v>
      </c>
      <c r="BJ1073" t="s">
        <v>317</v>
      </c>
      <c r="BK1073" t="s">
        <v>4</v>
      </c>
      <c r="BL1073">
        <v>44</v>
      </c>
      <c r="BM1073">
        <v>0</v>
      </c>
      <c r="BN1073">
        <v>0</v>
      </c>
      <c r="BO1073">
        <v>0</v>
      </c>
      <c r="BP1073">
        <v>0</v>
      </c>
      <c r="BQ1073">
        <v>0</v>
      </c>
      <c r="BR1073">
        <v>0</v>
      </c>
      <c r="BS1073">
        <v>0</v>
      </c>
      <c r="BT1073">
        <v>0</v>
      </c>
      <c r="BU1073">
        <v>0</v>
      </c>
      <c r="BV1073">
        <v>0</v>
      </c>
      <c r="BW1073">
        <v>0</v>
      </c>
      <c r="BX1073">
        <v>0</v>
      </c>
      <c r="BY1073">
        <v>0</v>
      </c>
      <c r="CA1073">
        <v>2</v>
      </c>
      <c r="CB1073" s="12">
        <v>96.78402777777778</v>
      </c>
      <c r="CC1073" s="12">
        <v>2.1993055555555556</v>
      </c>
      <c r="CD1073">
        <v>0</v>
      </c>
      <c r="CE1073">
        <v>0</v>
      </c>
      <c r="CG1073">
        <v>0</v>
      </c>
      <c r="CH1073">
        <v>0</v>
      </c>
      <c r="CI1073">
        <v>2</v>
      </c>
      <c r="CJ1073">
        <v>7</v>
      </c>
    </row>
    <row r="1074" spans="28:89" x14ac:dyDescent="0.3">
      <c r="AB1074">
        <v>780</v>
      </c>
      <c r="AC1074" t="s">
        <v>1134</v>
      </c>
      <c r="AD1074">
        <v>22</v>
      </c>
      <c r="AE1074" t="s">
        <v>186</v>
      </c>
      <c r="AF1074" t="s">
        <v>126</v>
      </c>
      <c r="AG1074">
        <v>6</v>
      </c>
      <c r="AH1074">
        <v>0</v>
      </c>
      <c r="AI1074">
        <v>1</v>
      </c>
      <c r="AJ1074">
        <v>1</v>
      </c>
      <c r="AK1074">
        <v>0</v>
      </c>
      <c r="AL1074">
        <v>2</v>
      </c>
      <c r="AM1074">
        <v>0</v>
      </c>
      <c r="AN1074">
        <v>0</v>
      </c>
      <c r="AO1074">
        <v>0</v>
      </c>
      <c r="AP1074">
        <v>0</v>
      </c>
      <c r="AQ1074">
        <v>1</v>
      </c>
      <c r="AR1074">
        <v>0</v>
      </c>
      <c r="AS1074">
        <v>0</v>
      </c>
      <c r="AT1074">
        <v>5</v>
      </c>
      <c r="AU1074" t="s">
        <v>132</v>
      </c>
      <c r="AV1074">
        <v>13</v>
      </c>
      <c r="AW1074" s="12">
        <v>3.6145833333333335</v>
      </c>
      <c r="AX1074" s="13">
        <v>0.60277777777777775</v>
      </c>
      <c r="AY1074">
        <v>0</v>
      </c>
      <c r="AZ1074">
        <v>0</v>
      </c>
      <c r="BB1074">
        <v>5</v>
      </c>
      <c r="BC1074">
        <v>4</v>
      </c>
      <c r="BD1074">
        <v>2</v>
      </c>
      <c r="BE1074">
        <v>8</v>
      </c>
      <c r="BH1074" t="s">
        <v>1717</v>
      </c>
      <c r="BI1074">
        <v>29</v>
      </c>
      <c r="BJ1074" t="s">
        <v>284</v>
      </c>
      <c r="BK1074" t="s">
        <v>4</v>
      </c>
      <c r="BL1074">
        <v>2</v>
      </c>
      <c r="BM1074">
        <v>0</v>
      </c>
      <c r="BN1074">
        <v>0</v>
      </c>
      <c r="BO1074">
        <v>0</v>
      </c>
      <c r="BP1074">
        <v>-3</v>
      </c>
      <c r="BQ1074">
        <v>2</v>
      </c>
      <c r="BR1074">
        <v>0</v>
      </c>
      <c r="BS1074">
        <v>0</v>
      </c>
      <c r="BT1074">
        <v>0</v>
      </c>
      <c r="BU1074">
        <v>0</v>
      </c>
      <c r="BV1074">
        <v>0</v>
      </c>
      <c r="BW1074">
        <v>0</v>
      </c>
      <c r="BX1074">
        <v>0</v>
      </c>
      <c r="BY1074">
        <v>0</v>
      </c>
      <c r="CA1074">
        <v>0</v>
      </c>
      <c r="CB1074" s="12">
        <v>4.9826388888888884</v>
      </c>
      <c r="CC1074" s="12">
        <v>2.4916666666666667</v>
      </c>
      <c r="CD1074">
        <v>0</v>
      </c>
      <c r="CE1074">
        <v>0</v>
      </c>
      <c r="CG1074">
        <v>0</v>
      </c>
      <c r="CH1074">
        <v>0</v>
      </c>
      <c r="CI1074">
        <v>0</v>
      </c>
      <c r="CJ1074">
        <v>2</v>
      </c>
    </row>
    <row r="1075" spans="28:89" x14ac:dyDescent="0.3">
      <c r="AB1075">
        <v>781</v>
      </c>
      <c r="AC1075" t="s">
        <v>1135</v>
      </c>
      <c r="AD1075">
        <v>32</v>
      </c>
      <c r="AE1075" t="s">
        <v>201</v>
      </c>
      <c r="AF1075" t="s">
        <v>126</v>
      </c>
      <c r="AG1075">
        <v>6</v>
      </c>
      <c r="AH1075">
        <v>0</v>
      </c>
      <c r="AI1075">
        <v>1</v>
      </c>
      <c r="AJ1075">
        <v>1</v>
      </c>
      <c r="AK1075">
        <v>3</v>
      </c>
      <c r="AL1075">
        <v>0</v>
      </c>
      <c r="AM1075">
        <v>0</v>
      </c>
      <c r="AN1075">
        <v>0</v>
      </c>
      <c r="AO1075">
        <v>0</v>
      </c>
      <c r="AP1075">
        <v>0</v>
      </c>
      <c r="AQ1075">
        <v>1</v>
      </c>
      <c r="AR1075">
        <v>0</v>
      </c>
      <c r="AS1075">
        <v>0</v>
      </c>
      <c r="AT1075">
        <v>6</v>
      </c>
      <c r="AU1075" t="s">
        <v>132</v>
      </c>
      <c r="AV1075">
        <v>19</v>
      </c>
      <c r="AW1075" s="12">
        <v>4.459027777777778</v>
      </c>
      <c r="AX1075" s="13">
        <v>0.74305555555555547</v>
      </c>
      <c r="AY1075">
        <v>0</v>
      </c>
      <c r="AZ1075">
        <v>0</v>
      </c>
      <c r="BB1075">
        <v>8</v>
      </c>
      <c r="BC1075">
        <v>7</v>
      </c>
      <c r="BD1075">
        <v>0</v>
      </c>
      <c r="BE1075">
        <v>7</v>
      </c>
      <c r="BH1075" t="s">
        <v>1718</v>
      </c>
      <c r="BI1075">
        <v>23</v>
      </c>
      <c r="BJ1075" t="s">
        <v>178</v>
      </c>
      <c r="BK1075" t="s">
        <v>198</v>
      </c>
      <c r="BL1075">
        <v>3</v>
      </c>
      <c r="BM1075">
        <v>0</v>
      </c>
      <c r="BN1075">
        <v>0</v>
      </c>
      <c r="BO1075">
        <v>0</v>
      </c>
      <c r="BP1075">
        <v>0</v>
      </c>
      <c r="BQ1075">
        <v>0</v>
      </c>
      <c r="BR1075">
        <v>0</v>
      </c>
      <c r="BS1075">
        <v>0</v>
      </c>
      <c r="BT1075">
        <v>0</v>
      </c>
      <c r="BU1075">
        <v>0</v>
      </c>
      <c r="BV1075">
        <v>0</v>
      </c>
      <c r="BW1075">
        <v>0</v>
      </c>
      <c r="BX1075">
        <v>0</v>
      </c>
      <c r="BY1075">
        <v>3</v>
      </c>
      <c r="BZ1075" t="s">
        <v>132</v>
      </c>
      <c r="CA1075">
        <v>6</v>
      </c>
      <c r="CB1075" s="12">
        <v>1.1659722222222222</v>
      </c>
      <c r="CC1075" s="13">
        <v>0.3888888888888889</v>
      </c>
      <c r="CD1075">
        <v>0</v>
      </c>
      <c r="CE1075">
        <v>1</v>
      </c>
      <c r="CF1075" t="s">
        <v>132</v>
      </c>
      <c r="CG1075">
        <v>3</v>
      </c>
      <c r="CH1075">
        <v>2</v>
      </c>
      <c r="CI1075">
        <v>0</v>
      </c>
      <c r="CJ1075">
        <v>0</v>
      </c>
    </row>
    <row r="1076" spans="28:89" x14ac:dyDescent="0.3">
      <c r="AB1076">
        <v>782</v>
      </c>
      <c r="AC1076" t="s">
        <v>1137</v>
      </c>
      <c r="AD1076">
        <v>22</v>
      </c>
      <c r="AE1076" t="s">
        <v>246</v>
      </c>
      <c r="AF1076" t="s">
        <v>124</v>
      </c>
      <c r="AG1076">
        <v>10</v>
      </c>
      <c r="AH1076">
        <v>0</v>
      </c>
      <c r="AI1076">
        <v>1</v>
      </c>
      <c r="AJ1076">
        <v>1</v>
      </c>
      <c r="AK1076">
        <v>-2</v>
      </c>
      <c r="AL1076">
        <v>6</v>
      </c>
      <c r="AM1076">
        <v>0</v>
      </c>
      <c r="AN1076">
        <v>0</v>
      </c>
      <c r="AO1076">
        <v>0</v>
      </c>
      <c r="AP1076">
        <v>0</v>
      </c>
      <c r="AQ1076">
        <v>1</v>
      </c>
      <c r="AR1076">
        <v>0</v>
      </c>
      <c r="AS1076">
        <v>0</v>
      </c>
      <c r="AT1076">
        <v>13</v>
      </c>
      <c r="AU1076" t="s">
        <v>132</v>
      </c>
      <c r="AV1076">
        <v>33</v>
      </c>
      <c r="AW1076" s="12">
        <v>5.05</v>
      </c>
      <c r="AX1076" s="13">
        <v>0.50486111111111109</v>
      </c>
      <c r="AY1076">
        <v>1</v>
      </c>
      <c r="AZ1076">
        <v>0</v>
      </c>
      <c r="BA1076" t="s">
        <v>545</v>
      </c>
      <c r="BB1076">
        <v>5</v>
      </c>
      <c r="BC1076">
        <v>5</v>
      </c>
      <c r="BD1076">
        <v>0</v>
      </c>
      <c r="BE1076">
        <v>1</v>
      </c>
      <c r="BH1076" t="s">
        <v>1226</v>
      </c>
      <c r="BI1076">
        <v>24</v>
      </c>
      <c r="BJ1076" t="s">
        <v>186</v>
      </c>
      <c r="BK1076" t="s">
        <v>4</v>
      </c>
      <c r="BL1076">
        <v>51</v>
      </c>
      <c r="BM1076">
        <v>0</v>
      </c>
      <c r="BN1076">
        <v>0</v>
      </c>
      <c r="BO1076">
        <v>0</v>
      </c>
      <c r="BP1076">
        <v>0</v>
      </c>
      <c r="BQ1076">
        <v>8</v>
      </c>
      <c r="BR1076">
        <v>0</v>
      </c>
      <c r="BS1076">
        <v>0</v>
      </c>
      <c r="BT1076">
        <v>0</v>
      </c>
      <c r="BU1076">
        <v>0</v>
      </c>
      <c r="BV1076">
        <v>0</v>
      </c>
      <c r="BW1076">
        <v>0</v>
      </c>
      <c r="BX1076">
        <v>0</v>
      </c>
      <c r="BY1076">
        <v>0</v>
      </c>
      <c r="CA1076">
        <v>0</v>
      </c>
      <c r="CB1076" s="12">
        <v>117.06111111111112</v>
      </c>
      <c r="CC1076" s="12">
        <v>2.2951388888888888</v>
      </c>
      <c r="CD1076">
        <v>0</v>
      </c>
      <c r="CE1076">
        <v>0</v>
      </c>
      <c r="CG1076">
        <v>0</v>
      </c>
      <c r="CH1076">
        <v>0</v>
      </c>
      <c r="CI1076">
        <v>0</v>
      </c>
      <c r="CJ1076">
        <v>30</v>
      </c>
      <c r="CK1076" t="s">
        <v>1719</v>
      </c>
    </row>
    <row r="1077" spans="28:89" x14ac:dyDescent="0.3">
      <c r="AB1077">
        <v>783</v>
      </c>
      <c r="AC1077" t="s">
        <v>1138</v>
      </c>
      <c r="AD1077">
        <v>23</v>
      </c>
      <c r="AE1077" t="s">
        <v>123</v>
      </c>
      <c r="AF1077" t="s">
        <v>126</v>
      </c>
      <c r="AG1077">
        <v>17</v>
      </c>
      <c r="AH1077">
        <v>0</v>
      </c>
      <c r="AI1077">
        <v>1</v>
      </c>
      <c r="AJ1077">
        <v>1</v>
      </c>
      <c r="AK1077">
        <v>7</v>
      </c>
      <c r="AL1077">
        <v>4</v>
      </c>
      <c r="AM1077">
        <v>0</v>
      </c>
      <c r="AN1077">
        <v>0</v>
      </c>
      <c r="AO1077">
        <v>0</v>
      </c>
      <c r="AP1077">
        <v>0</v>
      </c>
      <c r="AQ1077">
        <v>1</v>
      </c>
      <c r="AR1077">
        <v>0</v>
      </c>
      <c r="AS1077">
        <v>0</v>
      </c>
      <c r="AT1077">
        <v>11</v>
      </c>
      <c r="AU1077" t="s">
        <v>132</v>
      </c>
      <c r="AV1077">
        <v>37</v>
      </c>
      <c r="AW1077" s="12">
        <v>9.8965277777777789</v>
      </c>
      <c r="AX1077" s="12">
        <v>0.58194444444444449</v>
      </c>
      <c r="AY1077">
        <v>0</v>
      </c>
      <c r="AZ1077">
        <v>0</v>
      </c>
      <c r="BB1077">
        <v>15</v>
      </c>
      <c r="BC1077">
        <v>7</v>
      </c>
      <c r="BD1077">
        <v>7</v>
      </c>
      <c r="BE1077">
        <v>13</v>
      </c>
      <c r="BH1077" t="s">
        <v>1227</v>
      </c>
      <c r="BI1077">
        <v>27</v>
      </c>
      <c r="BJ1077" t="s">
        <v>186</v>
      </c>
      <c r="BK1077" t="s">
        <v>4</v>
      </c>
      <c r="BL1077">
        <v>3</v>
      </c>
      <c r="BM1077">
        <v>0</v>
      </c>
      <c r="BN1077">
        <v>0</v>
      </c>
      <c r="BO1077">
        <v>0</v>
      </c>
      <c r="BP1077">
        <v>0</v>
      </c>
      <c r="BQ1077">
        <v>0</v>
      </c>
      <c r="BR1077">
        <v>0</v>
      </c>
      <c r="BS1077">
        <v>0</v>
      </c>
      <c r="BT1077">
        <v>0</v>
      </c>
      <c r="BU1077">
        <v>0</v>
      </c>
      <c r="BV1077">
        <v>0</v>
      </c>
      <c r="BW1077">
        <v>0</v>
      </c>
      <c r="BX1077">
        <v>0</v>
      </c>
      <c r="BY1077">
        <v>0</v>
      </c>
      <c r="CA1077">
        <v>0</v>
      </c>
      <c r="CB1077" s="12">
        <v>5.0479166666666666</v>
      </c>
      <c r="CC1077" s="12">
        <v>1.6826388888888888</v>
      </c>
      <c r="CD1077">
        <v>0</v>
      </c>
      <c r="CE1077">
        <v>0</v>
      </c>
      <c r="CG1077">
        <v>0</v>
      </c>
      <c r="CH1077">
        <v>0</v>
      </c>
      <c r="CI1077">
        <v>0</v>
      </c>
      <c r="CJ1077">
        <v>4</v>
      </c>
    </row>
    <row r="1078" spans="28:89" x14ac:dyDescent="0.3">
      <c r="AB1078">
        <v>784</v>
      </c>
      <c r="AC1078" t="s">
        <v>1139</v>
      </c>
      <c r="AD1078">
        <v>31</v>
      </c>
      <c r="AE1078" t="s">
        <v>123</v>
      </c>
      <c r="AF1078" t="s">
        <v>4</v>
      </c>
      <c r="AG1078">
        <v>60</v>
      </c>
      <c r="AH1078">
        <v>0</v>
      </c>
      <c r="AI1078">
        <v>1</v>
      </c>
      <c r="AJ1078">
        <v>1</v>
      </c>
      <c r="AK1078">
        <v>0</v>
      </c>
      <c r="AL1078">
        <v>2</v>
      </c>
      <c r="AM1078">
        <v>0</v>
      </c>
      <c r="AN1078">
        <v>0</v>
      </c>
      <c r="AO1078">
        <v>0</v>
      </c>
      <c r="AP1078">
        <v>0</v>
      </c>
      <c r="AQ1078">
        <v>1</v>
      </c>
      <c r="AR1078">
        <v>0</v>
      </c>
      <c r="AS1078">
        <v>0</v>
      </c>
      <c r="AT1078">
        <v>0</v>
      </c>
      <c r="AV1078">
        <v>0</v>
      </c>
      <c r="AW1078" s="12">
        <v>148.15416666666667</v>
      </c>
      <c r="AX1078" s="12">
        <v>2.4694444444444446</v>
      </c>
      <c r="AY1078">
        <v>0</v>
      </c>
      <c r="AZ1078">
        <v>0</v>
      </c>
      <c r="BB1078">
        <v>0</v>
      </c>
      <c r="BC1078">
        <v>0</v>
      </c>
      <c r="BD1078">
        <v>0</v>
      </c>
      <c r="BE1078">
        <v>17</v>
      </c>
      <c r="BH1078" t="s">
        <v>1125</v>
      </c>
      <c r="BI1078">
        <v>25</v>
      </c>
      <c r="BJ1078" t="s">
        <v>284</v>
      </c>
      <c r="BK1078" t="s">
        <v>126</v>
      </c>
      <c r="BL1078">
        <v>1</v>
      </c>
      <c r="BM1078">
        <v>0</v>
      </c>
      <c r="BN1078">
        <v>0</v>
      </c>
      <c r="BO1078">
        <v>0</v>
      </c>
      <c r="BP1078">
        <v>1</v>
      </c>
      <c r="BQ1078">
        <v>2</v>
      </c>
      <c r="BR1078">
        <v>0</v>
      </c>
      <c r="BS1078">
        <v>0</v>
      </c>
      <c r="BT1078">
        <v>0</v>
      </c>
      <c r="BU1078">
        <v>0</v>
      </c>
      <c r="BV1078">
        <v>0</v>
      </c>
      <c r="BW1078">
        <v>0</v>
      </c>
      <c r="BX1078">
        <v>0</v>
      </c>
      <c r="BY1078">
        <v>1</v>
      </c>
      <c r="BZ1078" t="s">
        <v>132</v>
      </c>
      <c r="CA1078">
        <v>1</v>
      </c>
      <c r="CB1078" s="13">
        <v>0.5625</v>
      </c>
      <c r="CC1078" s="13">
        <v>0.5625</v>
      </c>
      <c r="CD1078">
        <v>0</v>
      </c>
      <c r="CE1078">
        <v>0</v>
      </c>
      <c r="CG1078">
        <v>0</v>
      </c>
      <c r="CH1078">
        <v>3</v>
      </c>
      <c r="CI1078">
        <v>0</v>
      </c>
      <c r="CJ1078">
        <v>0</v>
      </c>
    </row>
    <row r="1079" spans="28:89" x14ac:dyDescent="0.3">
      <c r="AB1079">
        <v>785</v>
      </c>
      <c r="AC1079" t="s">
        <v>1140</v>
      </c>
      <c r="AD1079">
        <v>24</v>
      </c>
      <c r="AE1079" t="s">
        <v>181</v>
      </c>
      <c r="AF1079" t="s">
        <v>4</v>
      </c>
      <c r="AG1079">
        <v>31</v>
      </c>
      <c r="AH1079">
        <v>0</v>
      </c>
      <c r="AI1079">
        <v>1</v>
      </c>
      <c r="AJ1079">
        <v>1</v>
      </c>
      <c r="AK1079">
        <v>0</v>
      </c>
      <c r="AL1079">
        <v>2</v>
      </c>
      <c r="AM1079">
        <v>0</v>
      </c>
      <c r="AN1079">
        <v>0</v>
      </c>
      <c r="AO1079">
        <v>0</v>
      </c>
      <c r="AP1079">
        <v>0</v>
      </c>
      <c r="AQ1079">
        <v>1</v>
      </c>
      <c r="AR1079">
        <v>0</v>
      </c>
      <c r="AS1079">
        <v>0</v>
      </c>
      <c r="AT1079">
        <v>0</v>
      </c>
      <c r="AV1079">
        <v>0</v>
      </c>
      <c r="AW1079" s="12">
        <v>69.950694444444437</v>
      </c>
      <c r="AX1079" s="13">
        <v>2.2562500000000001</v>
      </c>
      <c r="AY1079">
        <v>0</v>
      </c>
      <c r="AZ1079">
        <v>0</v>
      </c>
      <c r="BB1079">
        <v>0</v>
      </c>
      <c r="BC1079">
        <v>0</v>
      </c>
      <c r="BD1079">
        <v>0</v>
      </c>
      <c r="BE1079">
        <v>19</v>
      </c>
      <c r="BH1079" t="s">
        <v>1720</v>
      </c>
      <c r="BI1079">
        <v>27</v>
      </c>
      <c r="BJ1079" t="s">
        <v>186</v>
      </c>
      <c r="BK1079" t="s">
        <v>109</v>
      </c>
      <c r="BL1079">
        <v>1</v>
      </c>
      <c r="BM1079">
        <v>0</v>
      </c>
      <c r="BN1079">
        <v>0</v>
      </c>
      <c r="BO1079">
        <v>0</v>
      </c>
      <c r="BP1079">
        <v>0</v>
      </c>
      <c r="BQ1079">
        <v>4</v>
      </c>
      <c r="BR1079">
        <v>0</v>
      </c>
      <c r="BS1079">
        <v>0</v>
      </c>
      <c r="BT1079">
        <v>0</v>
      </c>
      <c r="BU1079">
        <v>0</v>
      </c>
      <c r="BV1079">
        <v>0</v>
      </c>
      <c r="BW1079">
        <v>0</v>
      </c>
      <c r="BX1079">
        <v>0</v>
      </c>
      <c r="BY1079">
        <v>0</v>
      </c>
      <c r="CA1079">
        <v>0</v>
      </c>
      <c r="CB1079" s="13">
        <v>0.31111111111111112</v>
      </c>
      <c r="CC1079" s="13">
        <v>0.31111111111111112</v>
      </c>
      <c r="CD1079">
        <v>2</v>
      </c>
      <c r="CE1079">
        <v>0</v>
      </c>
      <c r="CF1079" t="s">
        <v>545</v>
      </c>
      <c r="CG1079">
        <v>1</v>
      </c>
      <c r="CH1079">
        <v>1</v>
      </c>
      <c r="CI1079">
        <v>0</v>
      </c>
      <c r="CJ1079">
        <v>0</v>
      </c>
    </row>
    <row r="1080" spans="28:89" x14ac:dyDescent="0.3">
      <c r="AB1080">
        <v>786</v>
      </c>
      <c r="AC1080" t="s">
        <v>1141</v>
      </c>
      <c r="AD1080">
        <v>23</v>
      </c>
      <c r="AE1080" t="s">
        <v>147</v>
      </c>
      <c r="AF1080" t="s">
        <v>198</v>
      </c>
      <c r="AG1080">
        <v>5</v>
      </c>
      <c r="AH1080">
        <v>0</v>
      </c>
      <c r="AI1080">
        <v>1</v>
      </c>
      <c r="AJ1080">
        <v>1</v>
      </c>
      <c r="AK1080">
        <v>1</v>
      </c>
      <c r="AL1080">
        <v>0</v>
      </c>
      <c r="AM1080">
        <v>0</v>
      </c>
      <c r="AN1080">
        <v>0</v>
      </c>
      <c r="AO1080">
        <v>0</v>
      </c>
      <c r="AP1080">
        <v>0</v>
      </c>
      <c r="AQ1080">
        <v>1</v>
      </c>
      <c r="AR1080">
        <v>0</v>
      </c>
      <c r="AS1080">
        <v>0</v>
      </c>
      <c r="AT1080">
        <v>3</v>
      </c>
      <c r="AU1080" t="s">
        <v>132</v>
      </c>
      <c r="AV1080">
        <v>4</v>
      </c>
      <c r="AW1080" s="12">
        <v>1.6416666666666666</v>
      </c>
      <c r="AX1080" s="13">
        <v>0.32847222222222222</v>
      </c>
      <c r="AY1080">
        <v>3</v>
      </c>
      <c r="AZ1080">
        <v>2</v>
      </c>
      <c r="BA1080" t="s">
        <v>281</v>
      </c>
      <c r="BB1080">
        <v>0</v>
      </c>
      <c r="BC1080">
        <v>8</v>
      </c>
      <c r="BD1080">
        <v>0</v>
      </c>
      <c r="BE1080">
        <v>2</v>
      </c>
      <c r="BH1080" t="s">
        <v>638</v>
      </c>
      <c r="BI1080">
        <v>27</v>
      </c>
      <c r="BJ1080" t="s">
        <v>181</v>
      </c>
      <c r="BK1080" t="s">
        <v>109</v>
      </c>
      <c r="BL1080">
        <v>2</v>
      </c>
      <c r="BM1080">
        <v>0</v>
      </c>
      <c r="BN1080">
        <v>0</v>
      </c>
      <c r="BO1080">
        <v>0</v>
      </c>
      <c r="BP1080">
        <v>0</v>
      </c>
      <c r="BQ1080">
        <v>0</v>
      </c>
      <c r="BR1080">
        <v>0</v>
      </c>
      <c r="BS1080">
        <v>0</v>
      </c>
      <c r="BT1080">
        <v>0</v>
      </c>
      <c r="BU1080">
        <v>0</v>
      </c>
      <c r="BV1080">
        <v>0</v>
      </c>
      <c r="BW1080">
        <v>0</v>
      </c>
      <c r="BX1080">
        <v>0</v>
      </c>
      <c r="BY1080">
        <v>0</v>
      </c>
      <c r="CA1080">
        <v>1</v>
      </c>
      <c r="CB1080" s="13">
        <v>0.81666666666666676</v>
      </c>
      <c r="CC1080" s="13">
        <v>0.40833333333333338</v>
      </c>
      <c r="CD1080">
        <v>0</v>
      </c>
      <c r="CE1080">
        <v>0</v>
      </c>
      <c r="CG1080">
        <v>1</v>
      </c>
      <c r="CH1080">
        <v>4</v>
      </c>
      <c r="CI1080">
        <v>1</v>
      </c>
      <c r="CJ1080">
        <v>0</v>
      </c>
    </row>
    <row r="1081" spans="28:89" x14ac:dyDescent="0.3">
      <c r="AB1081">
        <v>787</v>
      </c>
      <c r="AC1081" t="s">
        <v>1142</v>
      </c>
      <c r="AD1081">
        <v>29</v>
      </c>
      <c r="AE1081" t="s">
        <v>265</v>
      </c>
      <c r="AF1081" t="s">
        <v>124</v>
      </c>
      <c r="AG1081">
        <v>4</v>
      </c>
      <c r="AH1081">
        <v>0</v>
      </c>
      <c r="AI1081">
        <v>1</v>
      </c>
      <c r="AJ1081">
        <v>1</v>
      </c>
      <c r="AK1081">
        <v>-3</v>
      </c>
      <c r="AL1081">
        <v>0</v>
      </c>
      <c r="AM1081">
        <v>0</v>
      </c>
      <c r="AN1081">
        <v>0</v>
      </c>
      <c r="AO1081">
        <v>0</v>
      </c>
      <c r="AP1081">
        <v>0</v>
      </c>
      <c r="AQ1081">
        <v>1</v>
      </c>
      <c r="AR1081">
        <v>0</v>
      </c>
      <c r="AS1081">
        <v>0</v>
      </c>
      <c r="AT1081">
        <v>4</v>
      </c>
      <c r="AU1081" t="s">
        <v>132</v>
      </c>
      <c r="AV1081">
        <v>7</v>
      </c>
      <c r="AW1081" s="12">
        <v>1.8243055555555554</v>
      </c>
      <c r="AX1081" s="13">
        <v>0.45624999999999999</v>
      </c>
      <c r="AY1081">
        <v>0</v>
      </c>
      <c r="AZ1081">
        <v>0</v>
      </c>
      <c r="BB1081">
        <v>2</v>
      </c>
      <c r="BC1081">
        <v>9</v>
      </c>
      <c r="BD1081">
        <v>2</v>
      </c>
      <c r="BE1081">
        <v>4</v>
      </c>
      <c r="BH1081" t="s">
        <v>1721</v>
      </c>
      <c r="BI1081">
        <v>26</v>
      </c>
      <c r="BJ1081" t="s">
        <v>317</v>
      </c>
      <c r="BK1081" t="s">
        <v>109</v>
      </c>
      <c r="BL1081">
        <v>1</v>
      </c>
      <c r="BM1081">
        <v>0</v>
      </c>
      <c r="BN1081">
        <v>0</v>
      </c>
      <c r="BO1081">
        <v>0</v>
      </c>
      <c r="BP1081">
        <v>1</v>
      </c>
      <c r="BQ1081">
        <v>0</v>
      </c>
      <c r="BR1081">
        <v>0</v>
      </c>
      <c r="BS1081">
        <v>0</v>
      </c>
      <c r="BT1081">
        <v>0</v>
      </c>
      <c r="BU1081">
        <v>0</v>
      </c>
      <c r="BV1081">
        <v>0</v>
      </c>
      <c r="BW1081">
        <v>0</v>
      </c>
      <c r="BX1081">
        <v>0</v>
      </c>
      <c r="BY1081">
        <v>0</v>
      </c>
      <c r="CA1081">
        <v>2</v>
      </c>
      <c r="CB1081" s="13">
        <v>0.31597222222222221</v>
      </c>
      <c r="CC1081" s="13">
        <v>0.31597222222222221</v>
      </c>
      <c r="CD1081">
        <v>2</v>
      </c>
      <c r="CE1081">
        <v>3</v>
      </c>
      <c r="CF1081" t="s">
        <v>391</v>
      </c>
      <c r="CG1081">
        <v>1</v>
      </c>
      <c r="CH1081">
        <v>4</v>
      </c>
      <c r="CI1081">
        <v>0</v>
      </c>
      <c r="CJ1081">
        <v>0</v>
      </c>
    </row>
    <row r="1082" spans="28:89" x14ac:dyDescent="0.3">
      <c r="AB1082">
        <v>788</v>
      </c>
      <c r="AC1082" t="s">
        <v>1143</v>
      </c>
      <c r="AD1082">
        <v>23</v>
      </c>
      <c r="AE1082" t="s">
        <v>147</v>
      </c>
      <c r="AF1082" t="s">
        <v>198</v>
      </c>
      <c r="AG1082">
        <v>5</v>
      </c>
      <c r="AH1082">
        <v>0</v>
      </c>
      <c r="AI1082">
        <v>1</v>
      </c>
      <c r="AJ1082">
        <v>1</v>
      </c>
      <c r="AK1082">
        <v>0</v>
      </c>
      <c r="AL1082">
        <v>0</v>
      </c>
      <c r="AM1082">
        <v>0</v>
      </c>
      <c r="AN1082">
        <v>0</v>
      </c>
      <c r="AO1082">
        <v>0</v>
      </c>
      <c r="AP1082">
        <v>0</v>
      </c>
      <c r="AQ1082">
        <v>1</v>
      </c>
      <c r="AR1082">
        <v>0</v>
      </c>
      <c r="AS1082">
        <v>0</v>
      </c>
      <c r="AT1082">
        <v>5</v>
      </c>
      <c r="AU1082" t="s">
        <v>132</v>
      </c>
      <c r="AV1082">
        <v>8</v>
      </c>
      <c r="AW1082" s="12">
        <v>1.8923611111111109</v>
      </c>
      <c r="AX1082" s="13">
        <v>0.37847222222222227</v>
      </c>
      <c r="AY1082">
        <v>11</v>
      </c>
      <c r="AZ1082">
        <v>5</v>
      </c>
      <c r="BA1082" t="s">
        <v>1144</v>
      </c>
      <c r="BB1082">
        <v>3</v>
      </c>
      <c r="BC1082">
        <v>4</v>
      </c>
      <c r="BD1082">
        <v>1</v>
      </c>
      <c r="BE1082">
        <v>1</v>
      </c>
      <c r="BJ1082" t="s">
        <v>71</v>
      </c>
      <c r="BK1082" t="s">
        <v>72</v>
      </c>
      <c r="BL1082" t="s">
        <v>73</v>
      </c>
      <c r="BM1082" t="s">
        <v>74</v>
      </c>
      <c r="BN1082" t="s">
        <v>75</v>
      </c>
      <c r="BO1082">
        <v>0</v>
      </c>
      <c r="BP1082">
        <v>0</v>
      </c>
      <c r="BQ1082">
        <v>0</v>
      </c>
      <c r="BR1082">
        <v>0</v>
      </c>
      <c r="BS1082">
        <v>0</v>
      </c>
    </row>
    <row r="1083" spans="28:89" x14ac:dyDescent="0.3">
      <c r="AB1083">
        <v>789</v>
      </c>
      <c r="AC1083" t="s">
        <v>1145</v>
      </c>
      <c r="AD1083">
        <v>28</v>
      </c>
      <c r="AE1083" t="s">
        <v>134</v>
      </c>
      <c r="AF1083" t="s">
        <v>124</v>
      </c>
      <c r="AG1083">
        <v>16</v>
      </c>
      <c r="AH1083">
        <v>1</v>
      </c>
      <c r="AI1083">
        <v>0</v>
      </c>
      <c r="AJ1083">
        <v>1</v>
      </c>
      <c r="AK1083">
        <v>2</v>
      </c>
      <c r="AL1083">
        <v>30</v>
      </c>
      <c r="AM1083">
        <v>1</v>
      </c>
      <c r="AN1083">
        <v>0</v>
      </c>
      <c r="AO1083">
        <v>0</v>
      </c>
      <c r="AP1083">
        <v>1</v>
      </c>
      <c r="AQ1083">
        <v>0</v>
      </c>
      <c r="AR1083">
        <v>0</v>
      </c>
      <c r="AS1083">
        <v>0</v>
      </c>
      <c r="AT1083">
        <v>10</v>
      </c>
      <c r="AU1083" t="s">
        <v>216</v>
      </c>
      <c r="AV1083">
        <v>13</v>
      </c>
      <c r="AW1083" s="12">
        <v>3.7770833333333336</v>
      </c>
      <c r="AX1083" s="12">
        <v>0.23611111111111113</v>
      </c>
      <c r="AY1083">
        <v>0</v>
      </c>
      <c r="AZ1083">
        <v>0</v>
      </c>
      <c r="BB1083">
        <v>7</v>
      </c>
      <c r="BC1083">
        <v>45</v>
      </c>
      <c r="BD1083">
        <v>0</v>
      </c>
      <c r="BE1083">
        <v>3</v>
      </c>
      <c r="BH1083" t="s">
        <v>77</v>
      </c>
      <c r="BI1083" t="s">
        <v>78</v>
      </c>
      <c r="BJ1083" t="s">
        <v>79</v>
      </c>
      <c r="BK1083" t="s">
        <v>80</v>
      </c>
      <c r="BL1083" t="s">
        <v>3</v>
      </c>
      <c r="BM1083" t="s">
        <v>4</v>
      </c>
      <c r="BN1083" t="s">
        <v>5</v>
      </c>
      <c r="BO1083">
        <v>0</v>
      </c>
      <c r="BP1083">
        <v>0</v>
      </c>
      <c r="BQ1083">
        <v>4</v>
      </c>
      <c r="BR1083">
        <v>0</v>
      </c>
      <c r="BS1083">
        <v>0</v>
      </c>
      <c r="BT1083" t="s">
        <v>85</v>
      </c>
      <c r="BU1083" t="s">
        <v>86</v>
      </c>
      <c r="BV1083" t="s">
        <v>87</v>
      </c>
      <c r="BW1083" t="s">
        <v>88</v>
      </c>
      <c r="BX1083" t="s">
        <v>89</v>
      </c>
      <c r="BY1083" t="s">
        <v>90</v>
      </c>
      <c r="BZ1083" t="s">
        <v>91</v>
      </c>
      <c r="CA1083" t="s">
        <v>92</v>
      </c>
      <c r="CB1083" t="s">
        <v>93</v>
      </c>
      <c r="CC1083" t="s">
        <v>94</v>
      </c>
      <c r="CD1083" t="s">
        <v>95</v>
      </c>
      <c r="CE1083" t="s">
        <v>96</v>
      </c>
      <c r="CF1083" t="s">
        <v>97</v>
      </c>
      <c r="CG1083" t="s">
        <v>98</v>
      </c>
      <c r="CH1083" t="s">
        <v>99</v>
      </c>
      <c r="CI1083" t="s">
        <v>100</v>
      </c>
      <c r="CJ1083" t="s">
        <v>101</v>
      </c>
      <c r="CK1083" t="s">
        <v>102</v>
      </c>
    </row>
    <row r="1084" spans="28:89" x14ac:dyDescent="0.3">
      <c r="AB1084">
        <v>790</v>
      </c>
      <c r="AC1084" t="s">
        <v>1146</v>
      </c>
      <c r="AD1084">
        <v>29</v>
      </c>
      <c r="AE1084" t="s">
        <v>134</v>
      </c>
      <c r="AF1084" t="s">
        <v>4</v>
      </c>
      <c r="AG1084">
        <v>34</v>
      </c>
      <c r="AH1084">
        <v>0</v>
      </c>
      <c r="AI1084">
        <v>1</v>
      </c>
      <c r="AJ1084">
        <v>1</v>
      </c>
      <c r="AK1084">
        <v>0</v>
      </c>
      <c r="AL1084">
        <v>2</v>
      </c>
      <c r="AM1084">
        <v>0</v>
      </c>
      <c r="AN1084">
        <v>0</v>
      </c>
      <c r="AO1084">
        <v>0</v>
      </c>
      <c r="AP1084">
        <v>0</v>
      </c>
      <c r="AQ1084">
        <v>1</v>
      </c>
      <c r="AR1084">
        <v>0</v>
      </c>
      <c r="AS1084">
        <v>0</v>
      </c>
      <c r="AT1084">
        <v>0</v>
      </c>
      <c r="AV1084">
        <v>0</v>
      </c>
      <c r="AW1084" s="12">
        <v>79.172222222222231</v>
      </c>
      <c r="AX1084" s="13">
        <v>2.3284722222222221</v>
      </c>
      <c r="AY1084">
        <v>0</v>
      </c>
      <c r="AZ1084">
        <v>0</v>
      </c>
      <c r="BB1084">
        <v>0</v>
      </c>
      <c r="BC1084">
        <v>0</v>
      </c>
      <c r="BD1084">
        <v>0</v>
      </c>
      <c r="BE1084">
        <v>13</v>
      </c>
      <c r="BH1084" t="s">
        <v>1131</v>
      </c>
      <c r="BI1084">
        <v>30</v>
      </c>
      <c r="BJ1084" t="s">
        <v>317</v>
      </c>
      <c r="BK1084" t="s">
        <v>4</v>
      </c>
      <c r="BL1084">
        <v>46</v>
      </c>
      <c r="BM1084">
        <v>0</v>
      </c>
      <c r="BN1084">
        <v>0</v>
      </c>
      <c r="BO1084">
        <v>0</v>
      </c>
      <c r="BP1084">
        <v>-1</v>
      </c>
      <c r="BQ1084">
        <v>2</v>
      </c>
      <c r="BR1084">
        <v>0</v>
      </c>
      <c r="BS1084">
        <v>0</v>
      </c>
      <c r="BT1084">
        <v>0</v>
      </c>
      <c r="BU1084">
        <v>0</v>
      </c>
      <c r="BV1084">
        <v>0</v>
      </c>
      <c r="BW1084">
        <v>0</v>
      </c>
      <c r="BX1084">
        <v>0</v>
      </c>
      <c r="BY1084">
        <v>0</v>
      </c>
      <c r="CA1084">
        <v>0</v>
      </c>
      <c r="CB1084" s="12">
        <v>106.72847222222221</v>
      </c>
      <c r="CC1084" s="12">
        <v>2.3201388888888888</v>
      </c>
      <c r="CD1084">
        <v>0</v>
      </c>
      <c r="CE1084">
        <v>0</v>
      </c>
      <c r="CG1084">
        <v>0</v>
      </c>
      <c r="CH1084">
        <v>0</v>
      </c>
      <c r="CI1084">
        <v>1</v>
      </c>
      <c r="CJ1084">
        <v>10</v>
      </c>
    </row>
    <row r="1085" spans="28:89" x14ac:dyDescent="0.3">
      <c r="AB1085">
        <v>791</v>
      </c>
      <c r="AC1085" t="s">
        <v>1147</v>
      </c>
      <c r="AD1085">
        <v>26</v>
      </c>
      <c r="AE1085" t="s">
        <v>160</v>
      </c>
      <c r="AF1085" t="s">
        <v>124</v>
      </c>
      <c r="AG1085">
        <v>21</v>
      </c>
      <c r="AH1085">
        <v>0</v>
      </c>
      <c r="AI1085">
        <v>1</v>
      </c>
      <c r="AJ1085">
        <v>1</v>
      </c>
      <c r="AK1085">
        <v>-12</v>
      </c>
      <c r="AL1085">
        <v>16</v>
      </c>
      <c r="AM1085">
        <v>0</v>
      </c>
      <c r="AN1085">
        <v>0</v>
      </c>
      <c r="AO1085">
        <v>0</v>
      </c>
      <c r="AP1085">
        <v>0</v>
      </c>
      <c r="AQ1085">
        <v>1</v>
      </c>
      <c r="AR1085">
        <v>0</v>
      </c>
      <c r="AS1085">
        <v>0</v>
      </c>
      <c r="AT1085">
        <v>9</v>
      </c>
      <c r="AU1085" t="s">
        <v>132</v>
      </c>
      <c r="AV1085">
        <v>32</v>
      </c>
      <c r="AW1085" s="12">
        <v>7.8263888888888893</v>
      </c>
      <c r="AX1085" s="13">
        <v>0.37291666666666662</v>
      </c>
      <c r="AY1085">
        <v>0</v>
      </c>
      <c r="AZ1085">
        <v>0</v>
      </c>
      <c r="BB1085">
        <v>8</v>
      </c>
      <c r="BC1085">
        <v>55</v>
      </c>
      <c r="BD1085">
        <v>1</v>
      </c>
      <c r="BE1085">
        <v>7</v>
      </c>
      <c r="BH1085" t="s">
        <v>777</v>
      </c>
      <c r="BI1085">
        <v>23</v>
      </c>
      <c r="BJ1085" t="s">
        <v>104</v>
      </c>
      <c r="BK1085" t="s">
        <v>109</v>
      </c>
      <c r="BL1085">
        <v>2</v>
      </c>
      <c r="BM1085">
        <v>0</v>
      </c>
      <c r="BN1085">
        <v>0</v>
      </c>
      <c r="BT1085">
        <v>0</v>
      </c>
      <c r="BU1085">
        <v>0</v>
      </c>
      <c r="BV1085">
        <v>0</v>
      </c>
      <c r="BW1085">
        <v>0</v>
      </c>
      <c r="BX1085">
        <v>0</v>
      </c>
      <c r="BY1085">
        <v>0</v>
      </c>
      <c r="CA1085">
        <v>1</v>
      </c>
      <c r="CB1085" s="13">
        <v>0.82986111111111116</v>
      </c>
      <c r="CC1085" s="13">
        <v>0.4152777777777778</v>
      </c>
      <c r="CD1085">
        <v>0</v>
      </c>
      <c r="CE1085">
        <v>1</v>
      </c>
      <c r="CF1085" t="s">
        <v>132</v>
      </c>
      <c r="CG1085">
        <v>0</v>
      </c>
      <c r="CH1085">
        <v>2</v>
      </c>
      <c r="CI1085">
        <v>1</v>
      </c>
      <c r="CJ1085">
        <v>0</v>
      </c>
    </row>
    <row r="1086" spans="28:89" x14ac:dyDescent="0.3">
      <c r="AB1086">
        <v>791</v>
      </c>
      <c r="AC1086" t="s">
        <v>1147</v>
      </c>
      <c r="AD1086">
        <v>26</v>
      </c>
      <c r="AE1086" t="s">
        <v>115</v>
      </c>
      <c r="AF1086" t="s">
        <v>124</v>
      </c>
      <c r="AG1086">
        <v>7</v>
      </c>
      <c r="AH1086">
        <v>0</v>
      </c>
      <c r="AI1086">
        <v>0</v>
      </c>
      <c r="AJ1086">
        <v>0</v>
      </c>
      <c r="AK1086">
        <v>-4</v>
      </c>
      <c r="AL1086">
        <v>8</v>
      </c>
      <c r="AM1086">
        <v>0</v>
      </c>
      <c r="AN1086">
        <v>0</v>
      </c>
      <c r="AO1086">
        <v>0</v>
      </c>
      <c r="AP1086">
        <v>0</v>
      </c>
      <c r="AQ1086">
        <v>0</v>
      </c>
      <c r="AR1086">
        <v>0</v>
      </c>
      <c r="AS1086">
        <v>0</v>
      </c>
      <c r="AT1086">
        <v>2</v>
      </c>
      <c r="AU1086" t="s">
        <v>132</v>
      </c>
      <c r="AV1086">
        <v>7</v>
      </c>
      <c r="AW1086" s="12">
        <v>2.9194444444444443</v>
      </c>
      <c r="AX1086" s="13">
        <v>0.41736111111111113</v>
      </c>
      <c r="AY1086">
        <v>0</v>
      </c>
      <c r="AZ1086">
        <v>0</v>
      </c>
      <c r="BB1086">
        <v>3</v>
      </c>
      <c r="BC1086">
        <v>14</v>
      </c>
      <c r="BD1086">
        <v>0</v>
      </c>
      <c r="BE1086">
        <v>4</v>
      </c>
      <c r="BH1086" t="s">
        <v>1237</v>
      </c>
      <c r="BI1086">
        <v>22</v>
      </c>
      <c r="BJ1086" t="s">
        <v>189</v>
      </c>
      <c r="BK1086" t="s">
        <v>4</v>
      </c>
      <c r="BL1086">
        <v>9</v>
      </c>
      <c r="BM1086">
        <v>0</v>
      </c>
      <c r="BN1086">
        <v>0</v>
      </c>
      <c r="BO1086" t="s">
        <v>81</v>
      </c>
      <c r="BP1086" t="s">
        <v>7</v>
      </c>
      <c r="BQ1086" t="s">
        <v>82</v>
      </c>
      <c r="BR1086" t="s">
        <v>83</v>
      </c>
      <c r="BS1086" t="s">
        <v>84</v>
      </c>
      <c r="BT1086">
        <v>0</v>
      </c>
      <c r="BU1086">
        <v>0</v>
      </c>
      <c r="BV1086">
        <v>0</v>
      </c>
      <c r="BW1086">
        <v>0</v>
      </c>
      <c r="BX1086">
        <v>0</v>
      </c>
      <c r="BY1086">
        <v>0</v>
      </c>
      <c r="CA1086">
        <v>0</v>
      </c>
      <c r="CB1086" s="12">
        <v>21.494444444444444</v>
      </c>
      <c r="CC1086" s="12">
        <v>2.3881944444444447</v>
      </c>
      <c r="CD1086">
        <v>0</v>
      </c>
      <c r="CE1086">
        <v>0</v>
      </c>
      <c r="CG1086">
        <v>0</v>
      </c>
      <c r="CH1086">
        <v>0</v>
      </c>
      <c r="CI1086">
        <v>0</v>
      </c>
      <c r="CJ1086">
        <v>1</v>
      </c>
    </row>
    <row r="1087" spans="28:89" x14ac:dyDescent="0.3">
      <c r="AB1087">
        <v>791</v>
      </c>
      <c r="AC1087" t="s">
        <v>1147</v>
      </c>
      <c r="AD1087">
        <v>26</v>
      </c>
      <c r="AE1087" t="s">
        <v>112</v>
      </c>
      <c r="AF1087" t="s">
        <v>124</v>
      </c>
      <c r="AG1087">
        <v>14</v>
      </c>
      <c r="AH1087">
        <v>0</v>
      </c>
      <c r="AI1087">
        <v>1</v>
      </c>
      <c r="AJ1087">
        <v>1</v>
      </c>
      <c r="AK1087">
        <v>-8</v>
      </c>
      <c r="AL1087">
        <v>8</v>
      </c>
      <c r="AM1087">
        <v>0</v>
      </c>
      <c r="AN1087">
        <v>0</v>
      </c>
      <c r="AO1087">
        <v>0</v>
      </c>
      <c r="AP1087">
        <v>0</v>
      </c>
      <c r="AQ1087">
        <v>1</v>
      </c>
      <c r="AR1087">
        <v>0</v>
      </c>
      <c r="AS1087">
        <v>0</v>
      </c>
      <c r="AT1087">
        <v>7</v>
      </c>
      <c r="AU1087" t="s">
        <v>132</v>
      </c>
      <c r="AV1087">
        <v>25</v>
      </c>
      <c r="AW1087" s="12">
        <v>4.9069444444444441</v>
      </c>
      <c r="AX1087" s="13">
        <v>0.35069444444444442</v>
      </c>
      <c r="AY1087">
        <v>0</v>
      </c>
      <c r="AZ1087">
        <v>0</v>
      </c>
      <c r="BB1087">
        <v>5</v>
      </c>
      <c r="BC1087">
        <v>41</v>
      </c>
      <c r="BD1087">
        <v>1</v>
      </c>
      <c r="BE1087">
        <v>3</v>
      </c>
      <c r="BH1087" t="s">
        <v>1722</v>
      </c>
      <c r="BI1087">
        <v>22</v>
      </c>
      <c r="BJ1087" t="s">
        <v>193</v>
      </c>
      <c r="BK1087" t="s">
        <v>126</v>
      </c>
      <c r="BL1087">
        <v>7</v>
      </c>
      <c r="BM1087">
        <v>0</v>
      </c>
      <c r="BN1087">
        <v>0</v>
      </c>
      <c r="BO1087">
        <v>0</v>
      </c>
      <c r="BP1087">
        <v>0</v>
      </c>
      <c r="BQ1087">
        <v>12</v>
      </c>
      <c r="BR1087">
        <v>0</v>
      </c>
      <c r="BS1087">
        <v>0</v>
      </c>
      <c r="BT1087">
        <v>0</v>
      </c>
      <c r="BU1087">
        <v>0</v>
      </c>
      <c r="BV1087">
        <v>0</v>
      </c>
      <c r="BW1087">
        <v>0</v>
      </c>
      <c r="BX1087">
        <v>0</v>
      </c>
      <c r="BY1087">
        <v>6</v>
      </c>
      <c r="BZ1087" t="s">
        <v>132</v>
      </c>
      <c r="CA1087">
        <v>21</v>
      </c>
      <c r="CB1087" s="12">
        <v>4.021527777777778</v>
      </c>
      <c r="CC1087" s="13">
        <v>0.57430555555555551</v>
      </c>
      <c r="CD1087">
        <v>0</v>
      </c>
      <c r="CE1087">
        <v>0</v>
      </c>
      <c r="CG1087">
        <v>6</v>
      </c>
      <c r="CH1087">
        <v>6</v>
      </c>
      <c r="CI1087">
        <v>1</v>
      </c>
      <c r="CJ1087">
        <v>3</v>
      </c>
    </row>
    <row r="1088" spans="28:89" x14ac:dyDescent="0.3">
      <c r="AB1088">
        <v>792</v>
      </c>
      <c r="AC1088" t="s">
        <v>1148</v>
      </c>
      <c r="AD1088">
        <v>26</v>
      </c>
      <c r="AE1088" t="s">
        <v>134</v>
      </c>
      <c r="AF1088" t="s">
        <v>124</v>
      </c>
      <c r="AG1088">
        <v>8</v>
      </c>
      <c r="AH1088">
        <v>1</v>
      </c>
      <c r="AI1088">
        <v>0</v>
      </c>
      <c r="AJ1088">
        <v>1</v>
      </c>
      <c r="AK1088">
        <v>-1</v>
      </c>
      <c r="AL1088">
        <v>0</v>
      </c>
      <c r="AM1088">
        <v>1</v>
      </c>
      <c r="AN1088">
        <v>0</v>
      </c>
      <c r="AO1088">
        <v>0</v>
      </c>
      <c r="AP1088">
        <v>0</v>
      </c>
      <c r="AQ1088">
        <v>0</v>
      </c>
      <c r="AR1088">
        <v>0</v>
      </c>
      <c r="AS1088">
        <v>0</v>
      </c>
      <c r="AT1088">
        <v>7</v>
      </c>
      <c r="AU1088" s="11">
        <v>45730</v>
      </c>
      <c r="AV1088">
        <v>12</v>
      </c>
      <c r="AW1088" s="12">
        <v>4.5340277777777773</v>
      </c>
      <c r="AX1088" s="12">
        <v>0.56666666666666665</v>
      </c>
      <c r="AY1088">
        <v>12</v>
      </c>
      <c r="AZ1088">
        <v>12</v>
      </c>
      <c r="BA1088" t="s">
        <v>106</v>
      </c>
      <c r="BB1088">
        <v>3</v>
      </c>
      <c r="BC1088">
        <v>30</v>
      </c>
      <c r="BD1088">
        <v>0</v>
      </c>
      <c r="BE1088">
        <v>8</v>
      </c>
      <c r="BH1088" t="s">
        <v>1240</v>
      </c>
      <c r="BI1088">
        <v>28</v>
      </c>
      <c r="BJ1088" t="s">
        <v>317</v>
      </c>
      <c r="BK1088" t="s">
        <v>126</v>
      </c>
      <c r="BL1088">
        <v>5</v>
      </c>
      <c r="BM1088">
        <v>0</v>
      </c>
      <c r="BN1088">
        <v>0</v>
      </c>
      <c r="BO1088">
        <v>0</v>
      </c>
      <c r="BP1088">
        <v>0</v>
      </c>
      <c r="BQ1088">
        <v>6</v>
      </c>
      <c r="BR1088">
        <v>0</v>
      </c>
      <c r="BS1088">
        <v>0</v>
      </c>
      <c r="BT1088">
        <v>0</v>
      </c>
      <c r="BU1088">
        <v>0</v>
      </c>
      <c r="BV1088">
        <v>0</v>
      </c>
      <c r="BW1088">
        <v>0</v>
      </c>
      <c r="BX1088">
        <v>0</v>
      </c>
      <c r="BY1088">
        <v>6</v>
      </c>
      <c r="BZ1088" t="s">
        <v>132</v>
      </c>
      <c r="CA1088">
        <v>11</v>
      </c>
      <c r="CB1088" s="12">
        <v>2.6631944444444442</v>
      </c>
      <c r="CC1088" s="13">
        <v>0.53263888888888888</v>
      </c>
      <c r="CD1088">
        <v>0</v>
      </c>
      <c r="CE1088">
        <v>0</v>
      </c>
      <c r="CG1088">
        <v>10</v>
      </c>
      <c r="CH1088">
        <v>21</v>
      </c>
      <c r="CI1088">
        <v>0</v>
      </c>
      <c r="CJ1088">
        <v>3</v>
      </c>
    </row>
    <row r="1089" spans="28:89" x14ac:dyDescent="0.3">
      <c r="AB1089">
        <v>793</v>
      </c>
      <c r="AC1089" t="s">
        <v>1149</v>
      </c>
      <c r="AD1089">
        <v>34</v>
      </c>
      <c r="AE1089" t="s">
        <v>236</v>
      </c>
      <c r="AF1089" t="s">
        <v>4</v>
      </c>
      <c r="AG1089">
        <v>47</v>
      </c>
      <c r="AH1089">
        <v>0</v>
      </c>
      <c r="AI1089">
        <v>1</v>
      </c>
      <c r="AJ1089">
        <v>1</v>
      </c>
      <c r="AK1089">
        <v>0</v>
      </c>
      <c r="AL1089">
        <v>10</v>
      </c>
      <c r="AM1089">
        <v>0</v>
      </c>
      <c r="AN1089">
        <v>0</v>
      </c>
      <c r="AO1089">
        <v>0</v>
      </c>
      <c r="AP1089">
        <v>0</v>
      </c>
      <c r="AQ1089">
        <v>1</v>
      </c>
      <c r="AR1089">
        <v>0</v>
      </c>
      <c r="AS1089">
        <v>0</v>
      </c>
      <c r="AT1089">
        <v>0</v>
      </c>
      <c r="AV1089">
        <v>0</v>
      </c>
      <c r="AW1089" s="12">
        <v>116.89444444444445</v>
      </c>
      <c r="AX1089" s="13">
        <v>2.4868055555555553</v>
      </c>
      <c r="AY1089">
        <v>0</v>
      </c>
      <c r="AZ1089">
        <v>0</v>
      </c>
      <c r="BB1089">
        <v>0</v>
      </c>
      <c r="BC1089">
        <v>0</v>
      </c>
      <c r="BD1089">
        <v>0</v>
      </c>
      <c r="BE1089">
        <v>8</v>
      </c>
      <c r="BH1089" t="s">
        <v>1242</v>
      </c>
      <c r="BI1089">
        <v>25</v>
      </c>
      <c r="BJ1089" t="s">
        <v>130</v>
      </c>
      <c r="BK1089" t="s">
        <v>198</v>
      </c>
      <c r="BL1089">
        <v>2</v>
      </c>
      <c r="BM1089">
        <v>0</v>
      </c>
      <c r="BN1089">
        <v>0</v>
      </c>
      <c r="BO1089">
        <v>0</v>
      </c>
      <c r="BP1089">
        <v>0</v>
      </c>
      <c r="BQ1089">
        <v>0</v>
      </c>
      <c r="BR1089">
        <v>0</v>
      </c>
      <c r="BS1089">
        <v>0</v>
      </c>
      <c r="BT1089">
        <v>0</v>
      </c>
      <c r="BU1089">
        <v>0</v>
      </c>
      <c r="BV1089">
        <v>0</v>
      </c>
      <c r="BW1089">
        <v>0</v>
      </c>
      <c r="BX1089">
        <v>0</v>
      </c>
      <c r="BY1089">
        <v>2</v>
      </c>
      <c r="BZ1089" t="s">
        <v>132</v>
      </c>
      <c r="CA1089">
        <v>4</v>
      </c>
      <c r="CB1089" s="13">
        <v>0.69027777777777777</v>
      </c>
      <c r="CC1089" s="13">
        <v>0.34513888888888888</v>
      </c>
      <c r="CD1089">
        <v>0</v>
      </c>
      <c r="CE1089">
        <v>1</v>
      </c>
      <c r="CF1089" t="s">
        <v>132</v>
      </c>
      <c r="CG1089">
        <v>0</v>
      </c>
      <c r="CH1089">
        <v>2</v>
      </c>
      <c r="CI1089">
        <v>1</v>
      </c>
      <c r="CJ1089">
        <v>0</v>
      </c>
    </row>
    <row r="1090" spans="28:89" x14ac:dyDescent="0.3">
      <c r="AB1090">
        <v>794</v>
      </c>
      <c r="AC1090" t="s">
        <v>1150</v>
      </c>
      <c r="AD1090">
        <v>31</v>
      </c>
      <c r="AE1090" t="s">
        <v>189</v>
      </c>
      <c r="AF1090" t="s">
        <v>109</v>
      </c>
      <c r="AG1090">
        <v>6</v>
      </c>
      <c r="AH1090">
        <v>0</v>
      </c>
      <c r="AI1090">
        <v>1</v>
      </c>
      <c r="AJ1090">
        <v>1</v>
      </c>
      <c r="AK1090">
        <v>1</v>
      </c>
      <c r="AL1090">
        <v>10</v>
      </c>
      <c r="AM1090">
        <v>0</v>
      </c>
      <c r="AN1090">
        <v>0</v>
      </c>
      <c r="AO1090">
        <v>0</v>
      </c>
      <c r="AP1090">
        <v>0</v>
      </c>
      <c r="AQ1090">
        <v>1</v>
      </c>
      <c r="AR1090">
        <v>0</v>
      </c>
      <c r="AS1090">
        <v>0</v>
      </c>
      <c r="AT1090">
        <v>3</v>
      </c>
      <c r="AU1090" t="s">
        <v>132</v>
      </c>
      <c r="AV1090">
        <v>5</v>
      </c>
      <c r="AW1090" s="12">
        <v>2.276388888888889</v>
      </c>
      <c r="AX1090" s="13">
        <v>0.37916666666666665</v>
      </c>
      <c r="AY1090">
        <v>0</v>
      </c>
      <c r="AZ1090">
        <v>2</v>
      </c>
      <c r="BA1090" t="s">
        <v>132</v>
      </c>
      <c r="BB1090">
        <v>11</v>
      </c>
      <c r="BC1090">
        <v>14</v>
      </c>
      <c r="BD1090">
        <v>0</v>
      </c>
      <c r="BE1090">
        <v>1</v>
      </c>
      <c r="BH1090" t="s">
        <v>1070</v>
      </c>
      <c r="BI1090">
        <v>28</v>
      </c>
      <c r="BJ1090" t="s">
        <v>284</v>
      </c>
      <c r="BK1090" t="s">
        <v>109</v>
      </c>
      <c r="BL1090">
        <v>2</v>
      </c>
      <c r="BM1090">
        <v>0</v>
      </c>
      <c r="BN1090">
        <v>0</v>
      </c>
      <c r="BO1090">
        <v>0</v>
      </c>
      <c r="BP1090">
        <v>-1</v>
      </c>
      <c r="BQ1090">
        <v>2</v>
      </c>
      <c r="BR1090">
        <v>0</v>
      </c>
      <c r="BS1090">
        <v>0</v>
      </c>
      <c r="BT1090">
        <v>0</v>
      </c>
      <c r="BU1090">
        <v>0</v>
      </c>
      <c r="BV1090">
        <v>0</v>
      </c>
      <c r="BW1090">
        <v>0</v>
      </c>
      <c r="BX1090">
        <v>0</v>
      </c>
      <c r="BY1090">
        <v>1</v>
      </c>
      <c r="BZ1090" t="s">
        <v>132</v>
      </c>
      <c r="CA1090">
        <v>2</v>
      </c>
      <c r="CB1090" s="13">
        <v>0.56041666666666667</v>
      </c>
      <c r="CC1090" s="13">
        <v>0.28055555555555556</v>
      </c>
      <c r="CD1090">
        <v>1</v>
      </c>
      <c r="CE1090">
        <v>1</v>
      </c>
      <c r="CF1090" t="s">
        <v>106</v>
      </c>
      <c r="CG1090">
        <v>1</v>
      </c>
      <c r="CH1090">
        <v>3</v>
      </c>
      <c r="CI1090">
        <v>0</v>
      </c>
      <c r="CJ1090">
        <v>0</v>
      </c>
    </row>
    <row r="1091" spans="28:89" x14ac:dyDescent="0.3">
      <c r="AB1091">
        <v>795</v>
      </c>
      <c r="AC1091" t="s">
        <v>1151</v>
      </c>
      <c r="AD1091">
        <v>27</v>
      </c>
      <c r="AE1091" t="s">
        <v>120</v>
      </c>
      <c r="AF1091" t="s">
        <v>109</v>
      </c>
      <c r="AG1091">
        <v>8</v>
      </c>
      <c r="AH1091">
        <v>1</v>
      </c>
      <c r="AI1091">
        <v>0</v>
      </c>
      <c r="AJ1091">
        <v>1</v>
      </c>
      <c r="AK1091">
        <v>-1</v>
      </c>
      <c r="AL1091">
        <v>6</v>
      </c>
      <c r="AM1091">
        <v>1</v>
      </c>
      <c r="AN1091">
        <v>0</v>
      </c>
      <c r="AO1091">
        <v>0</v>
      </c>
      <c r="AP1091">
        <v>0</v>
      </c>
      <c r="AQ1091">
        <v>0</v>
      </c>
      <c r="AR1091">
        <v>0</v>
      </c>
      <c r="AS1091">
        <v>0</v>
      </c>
      <c r="AT1091">
        <v>2</v>
      </c>
      <c r="AU1091" t="s">
        <v>106</v>
      </c>
      <c r="AV1091">
        <v>6</v>
      </c>
      <c r="AW1091" s="12">
        <v>2.8666666666666667</v>
      </c>
      <c r="AX1091" s="13">
        <v>0.35833333333333334</v>
      </c>
      <c r="AY1091">
        <v>16</v>
      </c>
      <c r="AZ1091">
        <v>21</v>
      </c>
      <c r="BA1091" t="s">
        <v>1152</v>
      </c>
      <c r="BB1091">
        <v>3</v>
      </c>
      <c r="BC1091">
        <v>3</v>
      </c>
      <c r="BD1091">
        <v>0</v>
      </c>
      <c r="BE1091">
        <v>0</v>
      </c>
      <c r="BH1091" t="s">
        <v>733</v>
      </c>
      <c r="BI1091">
        <v>22</v>
      </c>
      <c r="BJ1091" t="s">
        <v>139</v>
      </c>
      <c r="BK1091" t="s">
        <v>124</v>
      </c>
      <c r="BL1091">
        <v>4</v>
      </c>
      <c r="BM1091">
        <v>0</v>
      </c>
      <c r="BN1091">
        <v>0</v>
      </c>
      <c r="BO1091">
        <v>0</v>
      </c>
      <c r="BP1091">
        <v>-4</v>
      </c>
      <c r="BQ1091">
        <v>4</v>
      </c>
      <c r="BR1091">
        <v>0</v>
      </c>
      <c r="BS1091">
        <v>0</v>
      </c>
      <c r="BT1091">
        <v>0</v>
      </c>
      <c r="BU1091">
        <v>0</v>
      </c>
      <c r="BV1091">
        <v>0</v>
      </c>
      <c r="BW1091">
        <v>0</v>
      </c>
      <c r="BX1091">
        <v>0</v>
      </c>
      <c r="BY1091">
        <v>0</v>
      </c>
      <c r="CA1091">
        <v>4</v>
      </c>
      <c r="CB1091" s="12">
        <v>1.659027777777778</v>
      </c>
      <c r="CC1091" s="13">
        <v>0.4145833333333333</v>
      </c>
      <c r="CD1091">
        <v>0</v>
      </c>
      <c r="CE1091">
        <v>2</v>
      </c>
      <c r="CF1091" t="s">
        <v>132</v>
      </c>
      <c r="CG1091">
        <v>1</v>
      </c>
      <c r="CH1091">
        <v>7</v>
      </c>
      <c r="CI1091">
        <v>0</v>
      </c>
      <c r="CJ1091">
        <v>1</v>
      </c>
    </row>
    <row r="1092" spans="28:89" x14ac:dyDescent="0.3">
      <c r="AB1092">
        <v>796</v>
      </c>
      <c r="AC1092" t="s">
        <v>1153</v>
      </c>
      <c r="AD1092">
        <v>21</v>
      </c>
      <c r="AE1092" t="s">
        <v>123</v>
      </c>
      <c r="AF1092" t="s">
        <v>109</v>
      </c>
      <c r="AG1092">
        <v>5</v>
      </c>
      <c r="AH1092">
        <v>0</v>
      </c>
      <c r="AI1092">
        <v>1</v>
      </c>
      <c r="AJ1092">
        <v>1</v>
      </c>
      <c r="AK1092">
        <v>0</v>
      </c>
      <c r="AL1092">
        <v>2</v>
      </c>
      <c r="AM1092">
        <v>0</v>
      </c>
      <c r="AN1092">
        <v>0</v>
      </c>
      <c r="AO1092">
        <v>0</v>
      </c>
      <c r="AP1092">
        <v>0</v>
      </c>
      <c r="AQ1092">
        <v>1</v>
      </c>
      <c r="AR1092">
        <v>0</v>
      </c>
      <c r="AS1092">
        <v>0</v>
      </c>
      <c r="AT1092">
        <v>1</v>
      </c>
      <c r="AU1092" t="s">
        <v>132</v>
      </c>
      <c r="AV1092">
        <v>9</v>
      </c>
      <c r="AW1092" s="12">
        <v>2.4180555555555556</v>
      </c>
      <c r="AX1092" s="12">
        <v>0.48333333333333334</v>
      </c>
      <c r="AY1092">
        <v>5</v>
      </c>
      <c r="AZ1092">
        <v>10</v>
      </c>
      <c r="BA1092" t="s">
        <v>156</v>
      </c>
      <c r="BB1092">
        <v>4</v>
      </c>
      <c r="BC1092">
        <v>5</v>
      </c>
      <c r="BD1092">
        <v>0</v>
      </c>
      <c r="BE1092">
        <v>1</v>
      </c>
      <c r="BH1092" t="s">
        <v>1723</v>
      </c>
      <c r="BI1092">
        <v>32</v>
      </c>
      <c r="BJ1092" t="s">
        <v>134</v>
      </c>
      <c r="BK1092" t="s">
        <v>4</v>
      </c>
      <c r="BL1092">
        <v>3</v>
      </c>
      <c r="BM1092">
        <v>0</v>
      </c>
      <c r="BN1092">
        <v>0</v>
      </c>
      <c r="BO1092">
        <v>0</v>
      </c>
      <c r="BP1092">
        <v>0</v>
      </c>
      <c r="BQ1092">
        <v>0</v>
      </c>
      <c r="BR1092">
        <v>0</v>
      </c>
      <c r="BS1092">
        <v>0</v>
      </c>
      <c r="BT1092">
        <v>0</v>
      </c>
      <c r="BU1092">
        <v>0</v>
      </c>
      <c r="BV1092">
        <v>0</v>
      </c>
      <c r="BW1092">
        <v>0</v>
      </c>
      <c r="BX1092">
        <v>0</v>
      </c>
      <c r="BY1092">
        <v>0</v>
      </c>
      <c r="CA1092">
        <v>0</v>
      </c>
      <c r="CB1092" s="12">
        <v>4.9951388888888895</v>
      </c>
      <c r="CC1092" s="12">
        <v>1.6652777777777779</v>
      </c>
      <c r="CD1092">
        <v>0</v>
      </c>
      <c r="CE1092">
        <v>0</v>
      </c>
      <c r="CG1092">
        <v>0</v>
      </c>
      <c r="CH1092">
        <v>0</v>
      </c>
      <c r="CI1092">
        <v>0</v>
      </c>
      <c r="CJ1092">
        <v>1</v>
      </c>
    </row>
    <row r="1093" spans="28:89" x14ac:dyDescent="0.3">
      <c r="AB1093">
        <v>797</v>
      </c>
      <c r="AC1093" t="s">
        <v>1154</v>
      </c>
      <c r="AD1093">
        <v>29</v>
      </c>
      <c r="AE1093" t="s">
        <v>191</v>
      </c>
      <c r="AF1093" t="s">
        <v>4</v>
      </c>
      <c r="AG1093">
        <v>48</v>
      </c>
      <c r="AH1093">
        <v>0</v>
      </c>
      <c r="AI1093">
        <v>1</v>
      </c>
      <c r="AJ1093">
        <v>1</v>
      </c>
      <c r="AK1093">
        <v>0</v>
      </c>
      <c r="AL1093">
        <v>0</v>
      </c>
      <c r="AM1093">
        <v>0</v>
      </c>
      <c r="AN1093">
        <v>0</v>
      </c>
      <c r="AO1093">
        <v>0</v>
      </c>
      <c r="AP1093">
        <v>0</v>
      </c>
      <c r="AQ1093">
        <v>0</v>
      </c>
      <c r="AR1093">
        <v>1</v>
      </c>
      <c r="AS1093">
        <v>0</v>
      </c>
      <c r="AT1093">
        <v>0</v>
      </c>
      <c r="AV1093">
        <v>0</v>
      </c>
      <c r="AW1093" s="12">
        <v>119.04166666666667</v>
      </c>
      <c r="AX1093" s="13">
        <v>2.4798611111111111</v>
      </c>
      <c r="AY1093">
        <v>0</v>
      </c>
      <c r="AZ1093">
        <v>0</v>
      </c>
      <c r="BB1093">
        <v>0</v>
      </c>
      <c r="BC1093">
        <v>0</v>
      </c>
      <c r="BD1093">
        <v>0</v>
      </c>
      <c r="BE1093">
        <v>10</v>
      </c>
      <c r="BH1093" t="s">
        <v>1139</v>
      </c>
      <c r="BI1093">
        <v>30</v>
      </c>
      <c r="BJ1093" t="s">
        <v>123</v>
      </c>
      <c r="BK1093" t="s">
        <v>4</v>
      </c>
      <c r="BL1093">
        <v>60</v>
      </c>
      <c r="BM1093">
        <v>0</v>
      </c>
      <c r="BN1093">
        <v>0</v>
      </c>
      <c r="BO1093">
        <v>0</v>
      </c>
      <c r="BP1093">
        <v>-1</v>
      </c>
      <c r="BQ1093">
        <v>0</v>
      </c>
      <c r="BR1093">
        <v>0</v>
      </c>
      <c r="BS1093">
        <v>0</v>
      </c>
      <c r="BT1093">
        <v>0</v>
      </c>
      <c r="BU1093">
        <v>0</v>
      </c>
      <c r="BV1093">
        <v>0</v>
      </c>
      <c r="BW1093">
        <v>0</v>
      </c>
      <c r="BX1093">
        <v>0</v>
      </c>
      <c r="BY1093">
        <v>0</v>
      </c>
      <c r="CA1093">
        <v>0</v>
      </c>
      <c r="CB1093" s="12">
        <v>148.63888888888889</v>
      </c>
      <c r="CC1093" s="12">
        <v>2.4770833333333333</v>
      </c>
      <c r="CD1093">
        <v>0</v>
      </c>
      <c r="CE1093">
        <v>0</v>
      </c>
      <c r="CG1093">
        <v>0</v>
      </c>
      <c r="CH1093">
        <v>0</v>
      </c>
      <c r="CI1093">
        <v>10</v>
      </c>
      <c r="CJ1093">
        <v>29</v>
      </c>
      <c r="CK1093" t="s">
        <v>1724</v>
      </c>
    </row>
    <row r="1094" spans="28:89" x14ac:dyDescent="0.3">
      <c r="AB1094">
        <v>798</v>
      </c>
      <c r="AC1094" t="s">
        <v>1155</v>
      </c>
      <c r="AD1094">
        <v>27</v>
      </c>
      <c r="AE1094" t="s">
        <v>201</v>
      </c>
      <c r="AF1094" t="s">
        <v>126</v>
      </c>
      <c r="AG1094">
        <v>28</v>
      </c>
      <c r="AH1094">
        <v>0</v>
      </c>
      <c r="AI1094">
        <v>1</v>
      </c>
      <c r="AJ1094">
        <v>1</v>
      </c>
      <c r="AK1094">
        <v>-4</v>
      </c>
      <c r="AL1094">
        <v>37</v>
      </c>
      <c r="AM1094">
        <v>0</v>
      </c>
      <c r="AN1094">
        <v>0</v>
      </c>
      <c r="AO1094">
        <v>0</v>
      </c>
      <c r="AP1094">
        <v>0</v>
      </c>
      <c r="AQ1094">
        <v>1</v>
      </c>
      <c r="AR1094">
        <v>0</v>
      </c>
      <c r="AS1094">
        <v>0</v>
      </c>
      <c r="AT1094">
        <v>25</v>
      </c>
      <c r="AU1094" s="11" t="s">
        <v>132</v>
      </c>
      <c r="AV1094">
        <v>70</v>
      </c>
      <c r="AW1094" s="12">
        <v>20.966666666666665</v>
      </c>
      <c r="AX1094" s="13">
        <v>0.74861111111111101</v>
      </c>
      <c r="AY1094">
        <v>0</v>
      </c>
      <c r="AZ1094">
        <v>0</v>
      </c>
      <c r="BB1094">
        <v>34</v>
      </c>
      <c r="BC1094">
        <v>127</v>
      </c>
      <c r="BD1094">
        <v>4</v>
      </c>
      <c r="BE1094">
        <v>19</v>
      </c>
      <c r="BH1094" t="s">
        <v>1725</v>
      </c>
      <c r="BI1094">
        <v>24</v>
      </c>
      <c r="BJ1094" t="s">
        <v>191</v>
      </c>
      <c r="BK1094" t="s">
        <v>126</v>
      </c>
      <c r="BL1094">
        <v>3</v>
      </c>
      <c r="BM1094">
        <v>0</v>
      </c>
      <c r="BN1094">
        <v>0</v>
      </c>
      <c r="BO1094">
        <v>0</v>
      </c>
      <c r="BP1094">
        <v>2</v>
      </c>
      <c r="BQ1094">
        <v>0</v>
      </c>
      <c r="BR1094">
        <v>0</v>
      </c>
      <c r="BS1094">
        <v>0</v>
      </c>
      <c r="BT1094">
        <v>0</v>
      </c>
      <c r="BU1094">
        <v>0</v>
      </c>
      <c r="BV1094">
        <v>0</v>
      </c>
      <c r="BW1094">
        <v>0</v>
      </c>
      <c r="BX1094">
        <v>0</v>
      </c>
      <c r="BY1094">
        <v>0</v>
      </c>
      <c r="CA1094">
        <v>1</v>
      </c>
      <c r="CB1094" s="12">
        <v>1.5131944444444445</v>
      </c>
      <c r="CC1094" s="13">
        <v>0.50416666666666665</v>
      </c>
      <c r="CD1094">
        <v>0</v>
      </c>
      <c r="CE1094">
        <v>0</v>
      </c>
      <c r="CG1094">
        <v>5</v>
      </c>
      <c r="CH1094">
        <v>3</v>
      </c>
      <c r="CI1094">
        <v>0</v>
      </c>
      <c r="CJ1094">
        <v>0</v>
      </c>
    </row>
    <row r="1095" spans="28:89" x14ac:dyDescent="0.3">
      <c r="AB1095">
        <v>799</v>
      </c>
      <c r="AC1095" t="s">
        <v>1156</v>
      </c>
      <c r="AD1095">
        <v>20</v>
      </c>
      <c r="AE1095" t="s">
        <v>178</v>
      </c>
      <c r="AF1095" t="s">
        <v>105</v>
      </c>
      <c r="AG1095">
        <v>4</v>
      </c>
      <c r="AH1095">
        <v>1</v>
      </c>
      <c r="AI1095">
        <v>0</v>
      </c>
      <c r="AJ1095">
        <v>1</v>
      </c>
      <c r="AK1095">
        <v>0</v>
      </c>
      <c r="AL1095">
        <v>2</v>
      </c>
      <c r="AM1095">
        <v>1</v>
      </c>
      <c r="AN1095">
        <v>0</v>
      </c>
      <c r="AO1095">
        <v>0</v>
      </c>
      <c r="AP1095">
        <v>0</v>
      </c>
      <c r="AQ1095">
        <v>0</v>
      </c>
      <c r="AR1095">
        <v>0</v>
      </c>
      <c r="AS1095">
        <v>0</v>
      </c>
      <c r="AT1095">
        <v>6</v>
      </c>
      <c r="AU1095" s="11">
        <v>45854</v>
      </c>
      <c r="AV1095">
        <v>12</v>
      </c>
      <c r="AW1095" s="12">
        <v>2.3895833333333334</v>
      </c>
      <c r="AX1095" s="12">
        <v>0.59722222222222221</v>
      </c>
      <c r="AY1095">
        <v>0</v>
      </c>
      <c r="AZ1095">
        <v>0</v>
      </c>
      <c r="BB1095">
        <v>1</v>
      </c>
      <c r="BC1095">
        <v>14</v>
      </c>
      <c r="BD1095">
        <v>3</v>
      </c>
      <c r="BE1095">
        <v>3</v>
      </c>
      <c r="BH1095" t="s">
        <v>1726</v>
      </c>
      <c r="BI1095">
        <v>33</v>
      </c>
      <c r="BJ1095" t="s">
        <v>184</v>
      </c>
      <c r="BK1095" t="s">
        <v>4</v>
      </c>
      <c r="BL1095">
        <v>1</v>
      </c>
      <c r="BM1095">
        <v>0</v>
      </c>
      <c r="BN1095">
        <v>0</v>
      </c>
      <c r="BO1095">
        <v>0</v>
      </c>
      <c r="BP1095">
        <v>0</v>
      </c>
      <c r="BQ1095">
        <v>0</v>
      </c>
      <c r="BR1095">
        <v>0</v>
      </c>
      <c r="BS1095">
        <v>0</v>
      </c>
      <c r="BT1095">
        <v>0</v>
      </c>
      <c r="BU1095">
        <v>0</v>
      </c>
      <c r="BV1095">
        <v>0</v>
      </c>
      <c r="BW1095">
        <v>0</v>
      </c>
      <c r="BX1095">
        <v>0</v>
      </c>
      <c r="BY1095">
        <v>0</v>
      </c>
      <c r="CA1095">
        <v>0</v>
      </c>
      <c r="CB1095" s="12">
        <v>2.4083333333333332</v>
      </c>
      <c r="CC1095" s="12">
        <v>2.4083333333333332</v>
      </c>
      <c r="CD1095">
        <v>0</v>
      </c>
      <c r="CE1095">
        <v>0</v>
      </c>
      <c r="CG1095">
        <v>0</v>
      </c>
      <c r="CH1095">
        <v>0</v>
      </c>
      <c r="CI1095">
        <v>0</v>
      </c>
      <c r="CJ1095">
        <v>0</v>
      </c>
    </row>
    <row r="1096" spans="28:89" x14ac:dyDescent="0.3">
      <c r="AB1096">
        <v>800</v>
      </c>
      <c r="AC1096" t="s">
        <v>1157</v>
      </c>
      <c r="AD1096">
        <v>25</v>
      </c>
      <c r="AE1096" t="s">
        <v>208</v>
      </c>
      <c r="AF1096" t="s">
        <v>4</v>
      </c>
      <c r="AG1096">
        <v>53</v>
      </c>
      <c r="AH1096">
        <v>0</v>
      </c>
      <c r="AI1096">
        <v>1</v>
      </c>
      <c r="AJ1096">
        <v>1</v>
      </c>
      <c r="AK1096">
        <v>0</v>
      </c>
      <c r="AL1096">
        <v>2</v>
      </c>
      <c r="AM1096">
        <v>0</v>
      </c>
      <c r="AN1096">
        <v>0</v>
      </c>
      <c r="AO1096">
        <v>0</v>
      </c>
      <c r="AP1096">
        <v>0</v>
      </c>
      <c r="AQ1096">
        <v>1</v>
      </c>
      <c r="AR1096">
        <v>0</v>
      </c>
      <c r="AS1096">
        <v>0</v>
      </c>
      <c r="AT1096">
        <v>0</v>
      </c>
      <c r="AV1096">
        <v>0</v>
      </c>
      <c r="AW1096" s="12">
        <v>127.00694444444444</v>
      </c>
      <c r="AX1096" s="13">
        <v>2.3965277777777776</v>
      </c>
      <c r="AY1096">
        <v>0</v>
      </c>
      <c r="AZ1096">
        <v>0</v>
      </c>
      <c r="BB1096">
        <v>0</v>
      </c>
      <c r="BC1096">
        <v>0</v>
      </c>
      <c r="BD1096">
        <v>0</v>
      </c>
      <c r="BE1096">
        <v>9</v>
      </c>
      <c r="BH1096" t="s">
        <v>1072</v>
      </c>
      <c r="BI1096">
        <v>28</v>
      </c>
      <c r="BJ1096" t="s">
        <v>310</v>
      </c>
      <c r="BK1096" t="s">
        <v>126</v>
      </c>
      <c r="BL1096">
        <v>2</v>
      </c>
      <c r="BM1096">
        <v>0</v>
      </c>
      <c r="BN1096">
        <v>0</v>
      </c>
      <c r="BO1096">
        <v>0</v>
      </c>
      <c r="BP1096">
        <v>0</v>
      </c>
      <c r="BQ1096">
        <v>2</v>
      </c>
      <c r="BR1096">
        <v>0</v>
      </c>
      <c r="BS1096">
        <v>0</v>
      </c>
      <c r="BT1096">
        <v>0</v>
      </c>
      <c r="BU1096">
        <v>0</v>
      </c>
      <c r="BV1096">
        <v>0</v>
      </c>
      <c r="BW1096">
        <v>0</v>
      </c>
      <c r="BX1096">
        <v>0</v>
      </c>
      <c r="BY1096">
        <v>0</v>
      </c>
      <c r="CA1096">
        <v>1</v>
      </c>
      <c r="CB1096" s="13">
        <v>0.73055555555555562</v>
      </c>
      <c r="CC1096" s="13">
        <v>0.36527777777777781</v>
      </c>
      <c r="CD1096">
        <v>0</v>
      </c>
      <c r="CE1096">
        <v>0</v>
      </c>
      <c r="CG1096">
        <v>1</v>
      </c>
      <c r="CH1096">
        <v>4</v>
      </c>
      <c r="CI1096">
        <v>0</v>
      </c>
      <c r="CJ1096">
        <v>0</v>
      </c>
    </row>
    <row r="1097" spans="28:89" x14ac:dyDescent="0.3">
      <c r="AB1097">
        <v>801</v>
      </c>
      <c r="AC1097" t="s">
        <v>1278</v>
      </c>
      <c r="AD1097">
        <v>22</v>
      </c>
      <c r="AE1097" t="s">
        <v>115</v>
      </c>
      <c r="AF1097" t="s">
        <v>105</v>
      </c>
      <c r="AG1097">
        <v>9</v>
      </c>
      <c r="AH1097">
        <v>0</v>
      </c>
      <c r="AI1097">
        <v>1</v>
      </c>
      <c r="AJ1097">
        <v>1</v>
      </c>
      <c r="AK1097">
        <v>-2</v>
      </c>
      <c r="AL1097">
        <v>4</v>
      </c>
      <c r="AM1097">
        <v>0</v>
      </c>
      <c r="AN1097">
        <v>0</v>
      </c>
      <c r="AO1097">
        <v>0</v>
      </c>
      <c r="AP1097">
        <v>0</v>
      </c>
      <c r="AQ1097">
        <v>1</v>
      </c>
      <c r="AR1097">
        <v>0</v>
      </c>
      <c r="AS1097">
        <v>0</v>
      </c>
      <c r="AT1097">
        <v>14</v>
      </c>
      <c r="AU1097" t="s">
        <v>132</v>
      </c>
      <c r="AV1097">
        <v>28</v>
      </c>
      <c r="AW1097" s="12">
        <v>4.9861111111111116</v>
      </c>
      <c r="AX1097" s="12">
        <v>0.5541666666666667</v>
      </c>
      <c r="AY1097">
        <v>0</v>
      </c>
      <c r="AZ1097">
        <v>0</v>
      </c>
      <c r="BB1097">
        <v>2</v>
      </c>
      <c r="BC1097">
        <v>4</v>
      </c>
      <c r="BD1097">
        <v>0</v>
      </c>
      <c r="BE1097">
        <v>2</v>
      </c>
      <c r="BH1097" t="s">
        <v>1145</v>
      </c>
      <c r="BI1097">
        <v>27</v>
      </c>
      <c r="BJ1097" t="s">
        <v>193</v>
      </c>
      <c r="BK1097" t="s">
        <v>124</v>
      </c>
      <c r="BL1097">
        <v>6</v>
      </c>
      <c r="BM1097">
        <v>0</v>
      </c>
      <c r="BN1097">
        <v>0</v>
      </c>
      <c r="BO1097">
        <v>0</v>
      </c>
      <c r="BP1097">
        <v>1</v>
      </c>
      <c r="BQ1097">
        <v>0</v>
      </c>
      <c r="BR1097">
        <v>0</v>
      </c>
      <c r="BS1097">
        <v>0</v>
      </c>
      <c r="BT1097">
        <v>0</v>
      </c>
      <c r="BU1097">
        <v>0</v>
      </c>
      <c r="BV1097">
        <v>0</v>
      </c>
      <c r="BW1097">
        <v>0</v>
      </c>
      <c r="BX1097">
        <v>0</v>
      </c>
      <c r="BY1097">
        <v>1</v>
      </c>
      <c r="BZ1097" t="s">
        <v>132</v>
      </c>
      <c r="CA1097">
        <v>8</v>
      </c>
      <c r="CB1097" s="12">
        <v>1.3965277777777778</v>
      </c>
      <c r="CC1097" s="13">
        <v>0.23263888888888887</v>
      </c>
      <c r="CD1097">
        <v>0</v>
      </c>
      <c r="CE1097">
        <v>0</v>
      </c>
      <c r="CG1097">
        <v>1</v>
      </c>
      <c r="CH1097">
        <v>22</v>
      </c>
      <c r="CI1097">
        <v>0</v>
      </c>
      <c r="CJ1097">
        <v>1</v>
      </c>
    </row>
    <row r="1098" spans="28:89" x14ac:dyDescent="0.3">
      <c r="AB1098">
        <v>802</v>
      </c>
      <c r="AC1098" t="s">
        <v>1158</v>
      </c>
      <c r="AD1098">
        <v>24</v>
      </c>
      <c r="AE1098" t="s">
        <v>115</v>
      </c>
      <c r="AF1098" t="s">
        <v>198</v>
      </c>
      <c r="AG1098">
        <v>6</v>
      </c>
      <c r="AH1098">
        <v>0</v>
      </c>
      <c r="AI1098">
        <v>1</v>
      </c>
      <c r="AJ1098">
        <v>1</v>
      </c>
      <c r="AK1098">
        <v>-1</v>
      </c>
      <c r="AL1098">
        <v>2</v>
      </c>
      <c r="AM1098">
        <v>0</v>
      </c>
      <c r="AN1098">
        <v>0</v>
      </c>
      <c r="AO1098">
        <v>0</v>
      </c>
      <c r="AP1098">
        <v>0</v>
      </c>
      <c r="AQ1098">
        <v>1</v>
      </c>
      <c r="AR1098">
        <v>0</v>
      </c>
      <c r="AS1098">
        <v>0</v>
      </c>
      <c r="AT1098">
        <v>7</v>
      </c>
      <c r="AU1098" t="s">
        <v>132</v>
      </c>
      <c r="AV1098">
        <v>13</v>
      </c>
      <c r="AW1098" s="12">
        <v>3.4333333333333336</v>
      </c>
      <c r="AX1098" s="13">
        <v>0.57222222222222219</v>
      </c>
      <c r="AY1098">
        <v>0</v>
      </c>
      <c r="AZ1098">
        <v>1</v>
      </c>
      <c r="BA1098" t="s">
        <v>132</v>
      </c>
      <c r="BB1098">
        <v>7</v>
      </c>
      <c r="BC1098">
        <v>2</v>
      </c>
      <c r="BD1098">
        <v>1</v>
      </c>
      <c r="BE1098">
        <v>2</v>
      </c>
      <c r="BH1098" t="s">
        <v>1727</v>
      </c>
      <c r="BI1098">
        <v>21</v>
      </c>
      <c r="BJ1098" t="s">
        <v>178</v>
      </c>
      <c r="BK1098" t="s">
        <v>126</v>
      </c>
      <c r="BL1098">
        <v>6</v>
      </c>
      <c r="BM1098">
        <v>0</v>
      </c>
      <c r="BN1098">
        <v>0</v>
      </c>
      <c r="BO1098">
        <v>0</v>
      </c>
      <c r="BP1098">
        <v>0</v>
      </c>
      <c r="BQ1098">
        <v>0</v>
      </c>
      <c r="BR1098">
        <v>0</v>
      </c>
      <c r="BS1098">
        <v>0</v>
      </c>
      <c r="BT1098">
        <v>0</v>
      </c>
      <c r="BU1098">
        <v>0</v>
      </c>
      <c r="BV1098">
        <v>0</v>
      </c>
      <c r="BW1098">
        <v>0</v>
      </c>
      <c r="BX1098">
        <v>0</v>
      </c>
      <c r="BY1098">
        <v>6</v>
      </c>
      <c r="BZ1098" t="s">
        <v>132</v>
      </c>
      <c r="CA1098">
        <v>9</v>
      </c>
      <c r="CB1098" s="12">
        <v>2.4562500000000003</v>
      </c>
      <c r="CC1098" s="13">
        <v>0.40972222222222227</v>
      </c>
      <c r="CD1098">
        <v>0</v>
      </c>
      <c r="CE1098">
        <v>0</v>
      </c>
      <c r="CG1098">
        <v>3</v>
      </c>
      <c r="CH1098">
        <v>3</v>
      </c>
      <c r="CI1098">
        <v>1</v>
      </c>
      <c r="CJ1098">
        <v>5</v>
      </c>
    </row>
    <row r="1099" spans="28:89" x14ac:dyDescent="0.3">
      <c r="AB1099">
        <v>803</v>
      </c>
      <c r="AC1099" t="s">
        <v>1159</v>
      </c>
      <c r="AD1099">
        <v>30</v>
      </c>
      <c r="AE1099" t="s">
        <v>189</v>
      </c>
      <c r="AF1099" t="s">
        <v>4</v>
      </c>
      <c r="AG1099">
        <v>53</v>
      </c>
      <c r="AH1099">
        <v>0</v>
      </c>
      <c r="AI1099">
        <v>1</v>
      </c>
      <c r="AJ1099">
        <v>1</v>
      </c>
      <c r="AK1099">
        <v>0</v>
      </c>
      <c r="AL1099">
        <v>8</v>
      </c>
      <c r="AM1099">
        <v>0</v>
      </c>
      <c r="AN1099">
        <v>0</v>
      </c>
      <c r="AO1099">
        <v>0</v>
      </c>
      <c r="AP1099">
        <v>0</v>
      </c>
      <c r="AQ1099">
        <v>1</v>
      </c>
      <c r="AR1099">
        <v>0</v>
      </c>
      <c r="AS1099">
        <v>0</v>
      </c>
      <c r="AT1099">
        <v>0</v>
      </c>
      <c r="AV1099">
        <v>0</v>
      </c>
      <c r="AW1099" s="12">
        <v>132.12152777777777</v>
      </c>
      <c r="AX1099" s="12">
        <v>2.4930555555555558</v>
      </c>
      <c r="AY1099">
        <v>0</v>
      </c>
      <c r="AZ1099">
        <v>0</v>
      </c>
      <c r="BB1099">
        <v>0</v>
      </c>
      <c r="BC1099">
        <v>0</v>
      </c>
      <c r="BD1099">
        <v>0</v>
      </c>
      <c r="BE1099">
        <v>8</v>
      </c>
      <c r="BH1099" t="s">
        <v>1255</v>
      </c>
      <c r="BI1099">
        <v>28</v>
      </c>
      <c r="BJ1099" t="s">
        <v>104</v>
      </c>
      <c r="BK1099" t="s">
        <v>4</v>
      </c>
      <c r="BL1099">
        <v>26</v>
      </c>
      <c r="BM1099">
        <v>0</v>
      </c>
      <c r="BN1099">
        <v>0</v>
      </c>
      <c r="BO1099">
        <v>0</v>
      </c>
      <c r="BP1099">
        <v>1</v>
      </c>
      <c r="BQ1099">
        <v>0</v>
      </c>
      <c r="BR1099">
        <v>0</v>
      </c>
      <c r="BS1099">
        <v>0</v>
      </c>
      <c r="BT1099">
        <v>0</v>
      </c>
      <c r="BU1099">
        <v>0</v>
      </c>
      <c r="BV1099">
        <v>0</v>
      </c>
      <c r="BW1099">
        <v>0</v>
      </c>
      <c r="BX1099">
        <v>0</v>
      </c>
      <c r="BY1099">
        <v>0</v>
      </c>
      <c r="CA1099">
        <v>0</v>
      </c>
      <c r="CB1099" s="12">
        <v>61.561805555555559</v>
      </c>
      <c r="CC1099" s="12">
        <v>2.3680555555555558</v>
      </c>
      <c r="CD1099">
        <v>0</v>
      </c>
      <c r="CE1099">
        <v>0</v>
      </c>
      <c r="CG1099">
        <v>0</v>
      </c>
      <c r="CH1099">
        <v>0</v>
      </c>
      <c r="CI1099">
        <v>3</v>
      </c>
      <c r="CJ1099">
        <v>9</v>
      </c>
    </row>
    <row r="1100" spans="28:89" x14ac:dyDescent="0.3">
      <c r="AB1100">
        <v>804</v>
      </c>
      <c r="AC1100" t="s">
        <v>1160</v>
      </c>
      <c r="AD1100">
        <v>26</v>
      </c>
      <c r="AE1100" t="s">
        <v>115</v>
      </c>
      <c r="AF1100" t="s">
        <v>126</v>
      </c>
      <c r="AG1100">
        <v>14</v>
      </c>
      <c r="AH1100">
        <v>0</v>
      </c>
      <c r="AI1100">
        <v>1</v>
      </c>
      <c r="AJ1100">
        <v>1</v>
      </c>
      <c r="AK1100">
        <v>-3</v>
      </c>
      <c r="AL1100">
        <v>2</v>
      </c>
      <c r="AM1100">
        <v>0</v>
      </c>
      <c r="AN1100">
        <v>0</v>
      </c>
      <c r="AO1100">
        <v>0</v>
      </c>
      <c r="AP1100">
        <v>0</v>
      </c>
      <c r="AQ1100">
        <v>1</v>
      </c>
      <c r="AR1100">
        <v>0</v>
      </c>
      <c r="AS1100">
        <v>0</v>
      </c>
      <c r="AT1100">
        <v>10</v>
      </c>
      <c r="AU1100" t="s">
        <v>132</v>
      </c>
      <c r="AV1100">
        <v>26</v>
      </c>
      <c r="AW1100" s="12">
        <v>9.1229166666666668</v>
      </c>
      <c r="AX1100" s="12">
        <v>0.65138888888888891</v>
      </c>
      <c r="AY1100">
        <v>0</v>
      </c>
      <c r="AZ1100">
        <v>0</v>
      </c>
      <c r="BB1100">
        <v>21</v>
      </c>
      <c r="BC1100">
        <v>5</v>
      </c>
      <c r="BD1100">
        <v>5</v>
      </c>
      <c r="BE1100">
        <v>12</v>
      </c>
      <c r="BH1100" t="s">
        <v>1728</v>
      </c>
      <c r="BI1100">
        <v>27</v>
      </c>
      <c r="BJ1100" t="s">
        <v>134</v>
      </c>
      <c r="BK1100" t="s">
        <v>198</v>
      </c>
      <c r="BL1100">
        <v>1</v>
      </c>
      <c r="BM1100">
        <v>0</v>
      </c>
      <c r="BN1100">
        <v>0</v>
      </c>
      <c r="BO1100">
        <v>0</v>
      </c>
      <c r="BP1100">
        <v>1</v>
      </c>
      <c r="BQ1100">
        <v>7</v>
      </c>
      <c r="BR1100">
        <v>0</v>
      </c>
      <c r="BS1100">
        <v>0</v>
      </c>
      <c r="BT1100">
        <v>0</v>
      </c>
      <c r="BU1100">
        <v>0</v>
      </c>
      <c r="BV1100">
        <v>0</v>
      </c>
      <c r="BW1100">
        <v>0</v>
      </c>
      <c r="BX1100">
        <v>0</v>
      </c>
      <c r="BY1100">
        <v>0</v>
      </c>
      <c r="CA1100">
        <v>0</v>
      </c>
      <c r="CB1100" s="13">
        <v>0.30486111111111108</v>
      </c>
      <c r="CC1100" s="13">
        <v>0.30486111111111108</v>
      </c>
      <c r="CD1100">
        <v>1</v>
      </c>
      <c r="CE1100">
        <v>0</v>
      </c>
      <c r="CF1100" t="s">
        <v>545</v>
      </c>
      <c r="CG1100">
        <v>0</v>
      </c>
      <c r="CH1100">
        <v>2</v>
      </c>
      <c r="CI1100">
        <v>0</v>
      </c>
      <c r="CJ1100">
        <v>0</v>
      </c>
    </row>
    <row r="1101" spans="28:89" x14ac:dyDescent="0.3">
      <c r="AB1101">
        <v>805</v>
      </c>
      <c r="AC1101" t="s">
        <v>1161</v>
      </c>
      <c r="AD1101">
        <v>28</v>
      </c>
      <c r="AE1101" t="s">
        <v>139</v>
      </c>
      <c r="AF1101" t="s">
        <v>4</v>
      </c>
      <c r="AG1101">
        <v>59</v>
      </c>
      <c r="AH1101">
        <v>0</v>
      </c>
      <c r="AI1101">
        <v>1</v>
      </c>
      <c r="AJ1101">
        <v>1</v>
      </c>
      <c r="AK1101">
        <v>0</v>
      </c>
      <c r="AL1101">
        <v>0</v>
      </c>
      <c r="AM1101">
        <v>0</v>
      </c>
      <c r="AN1101">
        <v>0</v>
      </c>
      <c r="AO1101">
        <v>0</v>
      </c>
      <c r="AP1101">
        <v>0</v>
      </c>
      <c r="AQ1101">
        <v>1</v>
      </c>
      <c r="AR1101">
        <v>0</v>
      </c>
      <c r="AS1101">
        <v>0</v>
      </c>
      <c r="AT1101">
        <v>0</v>
      </c>
      <c r="AV1101">
        <v>0</v>
      </c>
      <c r="AW1101" s="12">
        <v>139.56041666666667</v>
      </c>
      <c r="AX1101" s="13">
        <v>2.3652777777777776</v>
      </c>
      <c r="AY1101">
        <v>0</v>
      </c>
      <c r="AZ1101">
        <v>0</v>
      </c>
      <c r="BB1101">
        <v>0</v>
      </c>
      <c r="BC1101">
        <v>0</v>
      </c>
      <c r="BD1101">
        <v>0</v>
      </c>
      <c r="BE1101">
        <v>5</v>
      </c>
      <c r="BH1101" t="s">
        <v>1729</v>
      </c>
      <c r="BI1101">
        <v>34</v>
      </c>
      <c r="BJ1101" t="s">
        <v>118</v>
      </c>
      <c r="BK1101" t="s">
        <v>4</v>
      </c>
      <c r="BL1101">
        <v>22</v>
      </c>
      <c r="BM1101">
        <v>0</v>
      </c>
      <c r="BN1101">
        <v>0</v>
      </c>
      <c r="BO1101">
        <v>0</v>
      </c>
      <c r="BP1101">
        <v>1</v>
      </c>
      <c r="BQ1101">
        <v>0</v>
      </c>
      <c r="BR1101">
        <v>0</v>
      </c>
      <c r="BS1101">
        <v>0</v>
      </c>
      <c r="BT1101">
        <v>0</v>
      </c>
      <c r="BU1101">
        <v>0</v>
      </c>
      <c r="BV1101">
        <v>0</v>
      </c>
      <c r="BW1101">
        <v>0</v>
      </c>
      <c r="BX1101">
        <v>0</v>
      </c>
      <c r="BY1101">
        <v>0</v>
      </c>
      <c r="CA1101">
        <v>0</v>
      </c>
      <c r="CB1101" s="12">
        <v>48.736111111111114</v>
      </c>
      <c r="CC1101" s="12">
        <v>2.2152777777777777</v>
      </c>
      <c r="CD1101">
        <v>0</v>
      </c>
      <c r="CE1101">
        <v>0</v>
      </c>
      <c r="CG1101">
        <v>0</v>
      </c>
      <c r="CH1101">
        <v>0</v>
      </c>
      <c r="CI1101">
        <v>1</v>
      </c>
      <c r="CJ1101">
        <v>5</v>
      </c>
    </row>
    <row r="1102" spans="28:89" x14ac:dyDescent="0.3">
      <c r="AB1102">
        <v>806</v>
      </c>
      <c r="AC1102" t="s">
        <v>1162</v>
      </c>
      <c r="AD1102">
        <v>26</v>
      </c>
      <c r="AE1102" t="s">
        <v>147</v>
      </c>
      <c r="AF1102" t="s">
        <v>4</v>
      </c>
      <c r="AG1102">
        <v>55</v>
      </c>
      <c r="AH1102">
        <v>0</v>
      </c>
      <c r="AI1102">
        <v>1</v>
      </c>
      <c r="AJ1102">
        <v>1</v>
      </c>
      <c r="AK1102">
        <v>0</v>
      </c>
      <c r="AL1102">
        <v>0</v>
      </c>
      <c r="AM1102">
        <v>0</v>
      </c>
      <c r="AN1102">
        <v>0</v>
      </c>
      <c r="AO1102">
        <v>0</v>
      </c>
      <c r="AP1102">
        <v>0</v>
      </c>
      <c r="AQ1102">
        <v>1</v>
      </c>
      <c r="AR1102">
        <v>0</v>
      </c>
      <c r="AS1102">
        <v>0</v>
      </c>
      <c r="AT1102">
        <v>0</v>
      </c>
      <c r="AV1102">
        <v>0</v>
      </c>
      <c r="AW1102" s="12">
        <v>135.44374999999999</v>
      </c>
      <c r="AX1102" s="12">
        <v>2.4624999999999999</v>
      </c>
      <c r="AY1102">
        <v>0</v>
      </c>
      <c r="AZ1102">
        <v>0</v>
      </c>
      <c r="BB1102">
        <v>0</v>
      </c>
      <c r="BC1102">
        <v>0</v>
      </c>
      <c r="BD1102">
        <v>0</v>
      </c>
      <c r="BE1102">
        <v>13</v>
      </c>
      <c r="BH1102" t="s">
        <v>1041</v>
      </c>
      <c r="BI1102">
        <v>24</v>
      </c>
      <c r="BJ1102" t="s">
        <v>191</v>
      </c>
      <c r="BK1102" t="s">
        <v>109</v>
      </c>
      <c r="BL1102">
        <v>4</v>
      </c>
      <c r="BM1102">
        <v>0</v>
      </c>
      <c r="BN1102">
        <v>0</v>
      </c>
      <c r="BO1102">
        <v>0</v>
      </c>
      <c r="BP1102">
        <v>0</v>
      </c>
      <c r="BQ1102">
        <v>0</v>
      </c>
      <c r="BR1102">
        <v>0</v>
      </c>
      <c r="BS1102">
        <v>0</v>
      </c>
      <c r="BT1102">
        <v>0</v>
      </c>
      <c r="BU1102">
        <v>0</v>
      </c>
      <c r="BV1102">
        <v>0</v>
      </c>
      <c r="BW1102">
        <v>0</v>
      </c>
      <c r="BX1102">
        <v>0</v>
      </c>
      <c r="BY1102">
        <v>4</v>
      </c>
      <c r="BZ1102" t="s">
        <v>132</v>
      </c>
      <c r="CA1102">
        <v>8</v>
      </c>
      <c r="CB1102" s="12">
        <v>1.6909722222222223</v>
      </c>
      <c r="CC1102" s="13">
        <v>0.42291666666666666</v>
      </c>
      <c r="CD1102">
        <v>2</v>
      </c>
      <c r="CE1102">
        <v>7</v>
      </c>
      <c r="CF1102" s="11">
        <v>45710</v>
      </c>
      <c r="CG1102">
        <v>2</v>
      </c>
      <c r="CH1102">
        <v>3</v>
      </c>
      <c r="CI1102">
        <v>1</v>
      </c>
      <c r="CJ1102">
        <v>0</v>
      </c>
    </row>
    <row r="1103" spans="28:89" x14ac:dyDescent="0.3">
      <c r="AB1103">
        <v>807</v>
      </c>
      <c r="AC1103" t="s">
        <v>1163</v>
      </c>
      <c r="AD1103">
        <v>23</v>
      </c>
      <c r="AE1103" t="s">
        <v>271</v>
      </c>
      <c r="AF1103" t="s">
        <v>126</v>
      </c>
      <c r="AG1103">
        <v>3</v>
      </c>
      <c r="AH1103">
        <v>1</v>
      </c>
      <c r="AI1103">
        <v>0</v>
      </c>
      <c r="AJ1103">
        <v>1</v>
      </c>
      <c r="AK1103">
        <v>0</v>
      </c>
      <c r="AL1103">
        <v>0</v>
      </c>
      <c r="AM1103">
        <v>1</v>
      </c>
      <c r="AN1103">
        <v>0</v>
      </c>
      <c r="AO1103">
        <v>0</v>
      </c>
      <c r="AP1103">
        <v>0</v>
      </c>
      <c r="AQ1103">
        <v>0</v>
      </c>
      <c r="AR1103">
        <v>0</v>
      </c>
      <c r="AS1103">
        <v>0</v>
      </c>
      <c r="AT1103">
        <v>3</v>
      </c>
      <c r="AU1103" t="s">
        <v>156</v>
      </c>
      <c r="AV1103">
        <v>5</v>
      </c>
      <c r="AW1103" s="12">
        <v>1.4868055555555555</v>
      </c>
      <c r="AX1103" s="13">
        <v>0.49583333333333335</v>
      </c>
      <c r="AY1103">
        <v>0</v>
      </c>
      <c r="AZ1103">
        <v>0</v>
      </c>
      <c r="BB1103">
        <v>4</v>
      </c>
      <c r="BC1103">
        <v>3</v>
      </c>
      <c r="BD1103">
        <v>0</v>
      </c>
      <c r="BE1103">
        <v>2</v>
      </c>
      <c r="BH1103" t="s">
        <v>1730</v>
      </c>
      <c r="BI1103">
        <v>24</v>
      </c>
      <c r="BJ1103" t="s">
        <v>112</v>
      </c>
      <c r="BK1103" t="s">
        <v>126</v>
      </c>
      <c r="BL1103">
        <v>1</v>
      </c>
      <c r="BM1103">
        <v>0</v>
      </c>
      <c r="BN1103">
        <v>0</v>
      </c>
      <c r="BO1103">
        <v>0</v>
      </c>
      <c r="BP1103">
        <v>-1</v>
      </c>
      <c r="BQ1103">
        <v>0</v>
      </c>
      <c r="BR1103">
        <v>0</v>
      </c>
      <c r="BS1103">
        <v>0</v>
      </c>
      <c r="BT1103">
        <v>0</v>
      </c>
      <c r="BU1103">
        <v>0</v>
      </c>
      <c r="BV1103">
        <v>0</v>
      </c>
      <c r="BW1103">
        <v>0</v>
      </c>
      <c r="BX1103">
        <v>0</v>
      </c>
      <c r="BY1103">
        <v>0</v>
      </c>
      <c r="CA1103">
        <v>0</v>
      </c>
      <c r="CB1103" s="13">
        <v>8.5416666666666655E-2</v>
      </c>
      <c r="CC1103" s="13">
        <v>8.5416666666666655E-2</v>
      </c>
      <c r="CD1103">
        <v>0</v>
      </c>
      <c r="CE1103">
        <v>0</v>
      </c>
      <c r="CG1103">
        <v>0</v>
      </c>
      <c r="CH1103">
        <v>0</v>
      </c>
      <c r="CI1103">
        <v>0</v>
      </c>
      <c r="CJ1103">
        <v>0</v>
      </c>
    </row>
    <row r="1104" spans="28:89" x14ac:dyDescent="0.3">
      <c r="AB1104">
        <v>808</v>
      </c>
      <c r="AC1104" t="s">
        <v>1164</v>
      </c>
      <c r="AD1104">
        <v>32</v>
      </c>
      <c r="AE1104" t="s">
        <v>112</v>
      </c>
      <c r="AF1104" t="s">
        <v>4</v>
      </c>
      <c r="AG1104">
        <v>33</v>
      </c>
      <c r="AH1104">
        <v>0</v>
      </c>
      <c r="AI1104">
        <v>1</v>
      </c>
      <c r="AJ1104">
        <v>1</v>
      </c>
      <c r="AK1104">
        <v>0</v>
      </c>
      <c r="AL1104">
        <v>0</v>
      </c>
      <c r="AM1104">
        <v>0</v>
      </c>
      <c r="AN1104">
        <v>0</v>
      </c>
      <c r="AO1104">
        <v>0</v>
      </c>
      <c r="AP1104">
        <v>0</v>
      </c>
      <c r="AQ1104">
        <v>1</v>
      </c>
      <c r="AR1104">
        <v>0</v>
      </c>
      <c r="AS1104">
        <v>0</v>
      </c>
      <c r="AT1104">
        <v>0</v>
      </c>
      <c r="AV1104">
        <v>0</v>
      </c>
      <c r="AW1104" s="12">
        <v>71.001388888888883</v>
      </c>
      <c r="AX1104" s="13">
        <v>2.151388888888889</v>
      </c>
      <c r="AY1104">
        <v>0</v>
      </c>
      <c r="AZ1104">
        <v>0</v>
      </c>
      <c r="BB1104">
        <v>0</v>
      </c>
      <c r="BC1104">
        <v>0</v>
      </c>
      <c r="BD1104">
        <v>0</v>
      </c>
      <c r="BE1104">
        <v>12</v>
      </c>
      <c r="BH1104" t="s">
        <v>1731</v>
      </c>
      <c r="BI1104">
        <v>29</v>
      </c>
      <c r="BJ1104" t="s">
        <v>215</v>
      </c>
      <c r="BK1104" t="s">
        <v>124</v>
      </c>
      <c r="BL1104">
        <v>1</v>
      </c>
      <c r="BM1104">
        <v>0</v>
      </c>
      <c r="BN1104">
        <v>0</v>
      </c>
      <c r="BO1104">
        <v>0</v>
      </c>
      <c r="BP1104">
        <v>0</v>
      </c>
      <c r="BQ1104">
        <v>0</v>
      </c>
      <c r="BR1104">
        <v>0</v>
      </c>
      <c r="BS1104">
        <v>0</v>
      </c>
      <c r="BT1104">
        <v>0</v>
      </c>
      <c r="BU1104">
        <v>0</v>
      </c>
      <c r="BV1104">
        <v>0</v>
      </c>
      <c r="BW1104">
        <v>0</v>
      </c>
      <c r="BX1104">
        <v>0</v>
      </c>
      <c r="BY1104">
        <v>1</v>
      </c>
      <c r="BZ1104" t="s">
        <v>132</v>
      </c>
      <c r="CA1104">
        <v>1</v>
      </c>
      <c r="CB1104" s="13">
        <v>0.33680555555555558</v>
      </c>
      <c r="CC1104" s="13">
        <v>0.33680555555555558</v>
      </c>
      <c r="CD1104">
        <v>0</v>
      </c>
      <c r="CE1104">
        <v>2</v>
      </c>
      <c r="CF1104" t="s">
        <v>132</v>
      </c>
      <c r="CG1104">
        <v>1</v>
      </c>
      <c r="CH1104">
        <v>1</v>
      </c>
      <c r="CI1104">
        <v>0</v>
      </c>
      <c r="CJ1104">
        <v>0</v>
      </c>
    </row>
    <row r="1105" spans="28:89" x14ac:dyDescent="0.3">
      <c r="AB1105">
        <v>809</v>
      </c>
      <c r="AC1105" t="s">
        <v>1165</v>
      </c>
      <c r="AD1105">
        <v>31</v>
      </c>
      <c r="AE1105" t="s">
        <v>246</v>
      </c>
      <c r="AF1105" t="s">
        <v>109</v>
      </c>
      <c r="AG1105">
        <v>3</v>
      </c>
      <c r="AH1105">
        <v>0</v>
      </c>
      <c r="AI1105">
        <v>1</v>
      </c>
      <c r="AJ1105">
        <v>1</v>
      </c>
      <c r="AK1105">
        <v>-1</v>
      </c>
      <c r="AL1105">
        <v>2</v>
      </c>
      <c r="AM1105">
        <v>0</v>
      </c>
      <c r="AN1105">
        <v>0</v>
      </c>
      <c r="AO1105">
        <v>0</v>
      </c>
      <c r="AP1105">
        <v>0</v>
      </c>
      <c r="AQ1105">
        <v>1</v>
      </c>
      <c r="AR1105">
        <v>0</v>
      </c>
      <c r="AS1105">
        <v>0</v>
      </c>
      <c r="AT1105">
        <v>5</v>
      </c>
      <c r="AU1105" t="s">
        <v>132</v>
      </c>
      <c r="AV1105">
        <v>6</v>
      </c>
      <c r="AW1105" s="12">
        <v>1.8069444444444445</v>
      </c>
      <c r="AX1105" s="13">
        <v>0.6020833333333333</v>
      </c>
      <c r="AY1105">
        <v>21</v>
      </c>
      <c r="AZ1105">
        <v>22</v>
      </c>
      <c r="BA1105" t="s">
        <v>1166</v>
      </c>
      <c r="BB1105">
        <v>4</v>
      </c>
      <c r="BC1105">
        <v>0</v>
      </c>
      <c r="BD1105">
        <v>0</v>
      </c>
      <c r="BE1105">
        <v>1</v>
      </c>
      <c r="BH1105" t="s">
        <v>921</v>
      </c>
      <c r="BI1105">
        <v>27</v>
      </c>
      <c r="BJ1105" t="s">
        <v>1456</v>
      </c>
      <c r="BK1105" t="s">
        <v>124</v>
      </c>
      <c r="BL1105">
        <v>2</v>
      </c>
      <c r="BM1105">
        <v>0</v>
      </c>
      <c r="BN1105">
        <v>0</v>
      </c>
      <c r="BO1105">
        <v>0</v>
      </c>
      <c r="BP1105">
        <v>0</v>
      </c>
      <c r="BQ1105">
        <v>0</v>
      </c>
      <c r="BR1105">
        <v>0</v>
      </c>
      <c r="BS1105">
        <v>0</v>
      </c>
      <c r="BT1105">
        <v>0</v>
      </c>
      <c r="BU1105">
        <v>0</v>
      </c>
      <c r="BV1105">
        <v>0</v>
      </c>
      <c r="BW1105">
        <v>0</v>
      </c>
      <c r="BX1105">
        <v>0</v>
      </c>
      <c r="BY1105">
        <v>1</v>
      </c>
      <c r="BZ1105" t="s">
        <v>132</v>
      </c>
      <c r="CA1105">
        <v>1</v>
      </c>
      <c r="CB1105" s="13">
        <v>0.6020833333333333</v>
      </c>
      <c r="CC1105" s="13">
        <v>0.30138888888888887</v>
      </c>
      <c r="CD1105">
        <v>8</v>
      </c>
      <c r="CE1105">
        <v>4</v>
      </c>
      <c r="CF1105" t="s">
        <v>952</v>
      </c>
      <c r="CG1105">
        <v>1</v>
      </c>
      <c r="CH1105">
        <v>5</v>
      </c>
      <c r="CI1105">
        <v>0</v>
      </c>
      <c r="CJ1105">
        <v>1</v>
      </c>
    </row>
    <row r="1106" spans="28:89" x14ac:dyDescent="0.3">
      <c r="AB1106">
        <v>810</v>
      </c>
      <c r="AC1106" t="s">
        <v>1167</v>
      </c>
      <c r="AD1106">
        <v>23</v>
      </c>
      <c r="AE1106" t="s">
        <v>134</v>
      </c>
      <c r="AF1106" t="s">
        <v>105</v>
      </c>
      <c r="AG1106">
        <v>6</v>
      </c>
      <c r="AH1106">
        <v>0</v>
      </c>
      <c r="AI1106">
        <v>1</v>
      </c>
      <c r="AJ1106">
        <v>1</v>
      </c>
      <c r="AK1106">
        <v>1</v>
      </c>
      <c r="AL1106">
        <v>2</v>
      </c>
      <c r="AM1106">
        <v>0</v>
      </c>
      <c r="AN1106">
        <v>0</v>
      </c>
      <c r="AO1106">
        <v>0</v>
      </c>
      <c r="AP1106">
        <v>0</v>
      </c>
      <c r="AQ1106">
        <v>1</v>
      </c>
      <c r="AR1106">
        <v>0</v>
      </c>
      <c r="AS1106">
        <v>0</v>
      </c>
      <c r="AT1106">
        <v>2</v>
      </c>
      <c r="AU1106" s="11" t="s">
        <v>132</v>
      </c>
      <c r="AV1106">
        <v>8</v>
      </c>
      <c r="AW1106" s="12">
        <v>2.5243055555555558</v>
      </c>
      <c r="AX1106" s="13">
        <v>0.42083333333333334</v>
      </c>
      <c r="AY1106">
        <v>0</v>
      </c>
      <c r="AZ1106">
        <v>0</v>
      </c>
      <c r="BB1106">
        <v>0</v>
      </c>
      <c r="BC1106">
        <v>8</v>
      </c>
      <c r="BD1106">
        <v>2</v>
      </c>
      <c r="BE1106">
        <v>7</v>
      </c>
      <c r="BH1106" t="s">
        <v>1732</v>
      </c>
      <c r="BI1106">
        <v>27</v>
      </c>
      <c r="BJ1106" t="s">
        <v>1456</v>
      </c>
      <c r="BK1106" t="s">
        <v>126</v>
      </c>
      <c r="BL1106">
        <v>1</v>
      </c>
      <c r="BM1106">
        <v>0</v>
      </c>
      <c r="BN1106">
        <v>0</v>
      </c>
      <c r="BO1106">
        <v>0</v>
      </c>
      <c r="BP1106">
        <v>0</v>
      </c>
      <c r="BQ1106">
        <v>0</v>
      </c>
      <c r="BR1106">
        <v>0</v>
      </c>
      <c r="BS1106">
        <v>0</v>
      </c>
      <c r="BT1106">
        <v>0</v>
      </c>
      <c r="BU1106">
        <v>0</v>
      </c>
      <c r="BV1106">
        <v>0</v>
      </c>
      <c r="BW1106">
        <v>0</v>
      </c>
      <c r="BX1106">
        <v>0</v>
      </c>
      <c r="BY1106">
        <v>1</v>
      </c>
      <c r="BZ1106" t="s">
        <v>132</v>
      </c>
      <c r="CA1106">
        <v>4</v>
      </c>
      <c r="CB1106" s="13">
        <v>0.3888888888888889</v>
      </c>
      <c r="CC1106" s="13">
        <v>0.3888888888888889</v>
      </c>
      <c r="CD1106">
        <v>0</v>
      </c>
      <c r="CE1106">
        <v>0</v>
      </c>
      <c r="CG1106">
        <v>1</v>
      </c>
      <c r="CH1106">
        <v>4</v>
      </c>
      <c r="CI1106">
        <v>0</v>
      </c>
      <c r="CJ1106">
        <v>0</v>
      </c>
    </row>
    <row r="1107" spans="28:89" x14ac:dyDescent="0.3">
      <c r="AB1107">
        <v>811</v>
      </c>
      <c r="AC1107" t="s">
        <v>1168</v>
      </c>
      <c r="AD1107">
        <v>20</v>
      </c>
      <c r="AE1107" t="s">
        <v>271</v>
      </c>
      <c r="AF1107" t="s">
        <v>126</v>
      </c>
      <c r="AG1107">
        <v>5</v>
      </c>
      <c r="AH1107">
        <v>0</v>
      </c>
      <c r="AI1107">
        <v>1</v>
      </c>
      <c r="AJ1107">
        <v>1</v>
      </c>
      <c r="AK1107">
        <v>1</v>
      </c>
      <c r="AL1107">
        <v>0</v>
      </c>
      <c r="AM1107">
        <v>0</v>
      </c>
      <c r="AN1107">
        <v>0</v>
      </c>
      <c r="AO1107">
        <v>0</v>
      </c>
      <c r="AP1107">
        <v>0</v>
      </c>
      <c r="AQ1107">
        <v>1</v>
      </c>
      <c r="AR1107">
        <v>0</v>
      </c>
      <c r="AS1107">
        <v>0</v>
      </c>
      <c r="AT1107">
        <v>14</v>
      </c>
      <c r="AU1107" t="s">
        <v>132</v>
      </c>
      <c r="AV1107">
        <v>29</v>
      </c>
      <c r="AW1107" s="12">
        <v>4.5673611111111105</v>
      </c>
      <c r="AX1107" s="13">
        <v>0.91319444444444453</v>
      </c>
      <c r="AY1107">
        <v>0</v>
      </c>
      <c r="AZ1107">
        <v>0</v>
      </c>
      <c r="BB1107">
        <v>3</v>
      </c>
      <c r="BC1107">
        <v>8</v>
      </c>
      <c r="BD1107">
        <v>2</v>
      </c>
      <c r="BE1107">
        <v>10</v>
      </c>
      <c r="BH1107" t="s">
        <v>1043</v>
      </c>
      <c r="BI1107">
        <v>24</v>
      </c>
      <c r="BJ1107" t="s">
        <v>145</v>
      </c>
      <c r="BK1107" t="s">
        <v>4</v>
      </c>
      <c r="BL1107">
        <v>42</v>
      </c>
      <c r="BM1107">
        <v>0</v>
      </c>
      <c r="BN1107">
        <v>0</v>
      </c>
      <c r="BO1107">
        <v>0</v>
      </c>
      <c r="BP1107">
        <v>0</v>
      </c>
      <c r="BQ1107">
        <v>0</v>
      </c>
      <c r="BR1107">
        <v>0</v>
      </c>
      <c r="BS1107">
        <v>0</v>
      </c>
      <c r="BT1107">
        <v>0</v>
      </c>
      <c r="BU1107">
        <v>0</v>
      </c>
      <c r="BV1107">
        <v>0</v>
      </c>
      <c r="BW1107">
        <v>0</v>
      </c>
      <c r="BX1107">
        <v>0</v>
      </c>
      <c r="BY1107">
        <v>0</v>
      </c>
      <c r="CA1107">
        <v>0</v>
      </c>
      <c r="CB1107" s="12">
        <v>98.811805555555551</v>
      </c>
      <c r="CC1107" s="12">
        <v>2.3527777777777779</v>
      </c>
      <c r="CD1107">
        <v>0</v>
      </c>
      <c r="CE1107">
        <v>0</v>
      </c>
      <c r="CG1107">
        <v>0</v>
      </c>
      <c r="CH1107">
        <v>1</v>
      </c>
      <c r="CI1107">
        <v>0</v>
      </c>
      <c r="CJ1107">
        <v>16</v>
      </c>
      <c r="CK1107" t="s">
        <v>1733</v>
      </c>
    </row>
    <row r="1108" spans="28:89" x14ac:dyDescent="0.3">
      <c r="AB1108">
        <v>812</v>
      </c>
      <c r="AC1108" t="s">
        <v>1169</v>
      </c>
      <c r="AD1108">
        <v>20</v>
      </c>
      <c r="AE1108" t="s">
        <v>108</v>
      </c>
      <c r="AF1108" t="s">
        <v>109</v>
      </c>
      <c r="AG1108">
        <v>7</v>
      </c>
      <c r="AH1108">
        <v>1</v>
      </c>
      <c r="AI1108">
        <v>0</v>
      </c>
      <c r="AJ1108">
        <v>1</v>
      </c>
      <c r="AK1108">
        <v>-7</v>
      </c>
      <c r="AL1108">
        <v>0</v>
      </c>
      <c r="AM1108">
        <v>1</v>
      </c>
      <c r="AN1108">
        <v>0</v>
      </c>
      <c r="AO1108">
        <v>0</v>
      </c>
      <c r="AP1108">
        <v>0</v>
      </c>
      <c r="AQ1108">
        <v>0</v>
      </c>
      <c r="AR1108">
        <v>0</v>
      </c>
      <c r="AS1108">
        <v>0</v>
      </c>
      <c r="AT1108">
        <v>11</v>
      </c>
      <c r="AU1108" s="11">
        <v>45666</v>
      </c>
      <c r="AV1108">
        <v>20</v>
      </c>
      <c r="AW1108" s="12">
        <v>3.7277777777777779</v>
      </c>
      <c r="AX1108" s="13">
        <v>0.53263888888888888</v>
      </c>
      <c r="AY1108">
        <v>3</v>
      </c>
      <c r="AZ1108">
        <v>4</v>
      </c>
      <c r="BA1108" t="s">
        <v>164</v>
      </c>
      <c r="BB1108">
        <v>2</v>
      </c>
      <c r="BC1108">
        <v>6</v>
      </c>
      <c r="BD1108">
        <v>1</v>
      </c>
      <c r="BE1108">
        <v>4</v>
      </c>
      <c r="BH1108" t="s">
        <v>1148</v>
      </c>
      <c r="BI1108">
        <v>25</v>
      </c>
      <c r="BJ1108" t="s">
        <v>134</v>
      </c>
      <c r="BK1108" t="s">
        <v>124</v>
      </c>
      <c r="BL1108">
        <v>4</v>
      </c>
      <c r="BM1108">
        <v>0</v>
      </c>
      <c r="BN1108">
        <v>0</v>
      </c>
      <c r="BO1108">
        <v>0</v>
      </c>
      <c r="BP1108">
        <v>0</v>
      </c>
      <c r="BQ1108">
        <v>0</v>
      </c>
      <c r="BR1108">
        <v>0</v>
      </c>
      <c r="BS1108">
        <v>0</v>
      </c>
      <c r="BT1108">
        <v>0</v>
      </c>
      <c r="BU1108">
        <v>0</v>
      </c>
      <c r="BV1108">
        <v>0</v>
      </c>
      <c r="BW1108">
        <v>0</v>
      </c>
      <c r="BX1108">
        <v>0</v>
      </c>
      <c r="BY1108">
        <v>4</v>
      </c>
      <c r="BZ1108" t="s">
        <v>132</v>
      </c>
      <c r="CA1108">
        <v>5</v>
      </c>
      <c r="CB1108" s="12">
        <v>1.3013888888888889</v>
      </c>
      <c r="CC1108" s="13">
        <v>0.32569444444444445</v>
      </c>
      <c r="CD1108">
        <v>2</v>
      </c>
      <c r="CE1108">
        <v>8</v>
      </c>
      <c r="CF1108" t="s">
        <v>268</v>
      </c>
      <c r="CG1108">
        <v>2</v>
      </c>
      <c r="CH1108">
        <v>3</v>
      </c>
      <c r="CI1108">
        <v>0</v>
      </c>
      <c r="CJ1108">
        <v>0</v>
      </c>
    </row>
    <row r="1109" spans="28:89" x14ac:dyDescent="0.3">
      <c r="AB1109">
        <v>813</v>
      </c>
      <c r="AC1109" t="s">
        <v>1170</v>
      </c>
      <c r="AD1109">
        <v>21</v>
      </c>
      <c r="AE1109" t="s">
        <v>208</v>
      </c>
      <c r="AF1109" t="s">
        <v>105</v>
      </c>
      <c r="AG1109">
        <v>6</v>
      </c>
      <c r="AH1109">
        <v>0</v>
      </c>
      <c r="AI1109">
        <v>1</v>
      </c>
      <c r="AJ1109">
        <v>1</v>
      </c>
      <c r="AK1109">
        <v>-2</v>
      </c>
      <c r="AL1109">
        <v>0</v>
      </c>
      <c r="AM1109">
        <v>0</v>
      </c>
      <c r="AN1109">
        <v>0</v>
      </c>
      <c r="AO1109">
        <v>0</v>
      </c>
      <c r="AP1109">
        <v>0</v>
      </c>
      <c r="AQ1109">
        <v>1</v>
      </c>
      <c r="AR1109">
        <v>0</v>
      </c>
      <c r="AS1109">
        <v>0</v>
      </c>
      <c r="AT1109">
        <v>6</v>
      </c>
      <c r="AU1109" t="s">
        <v>132</v>
      </c>
      <c r="AV1109">
        <v>12</v>
      </c>
      <c r="AW1109" s="12">
        <v>2.5861111111111112</v>
      </c>
      <c r="AX1109" s="12">
        <v>0.43124999999999997</v>
      </c>
      <c r="AY1109">
        <v>0</v>
      </c>
      <c r="AZ1109">
        <v>0</v>
      </c>
      <c r="BB1109">
        <v>2</v>
      </c>
      <c r="BC1109">
        <v>3</v>
      </c>
      <c r="BD1109">
        <v>1</v>
      </c>
      <c r="BE1109">
        <v>5</v>
      </c>
      <c r="BJ1109" t="s">
        <v>71</v>
      </c>
      <c r="BK1109" t="s">
        <v>72</v>
      </c>
      <c r="BL1109" t="s">
        <v>73</v>
      </c>
      <c r="BM1109" t="s">
        <v>74</v>
      </c>
      <c r="BN1109" t="s">
        <v>75</v>
      </c>
      <c r="BO1109">
        <v>0</v>
      </c>
      <c r="BP1109">
        <v>0</v>
      </c>
      <c r="BQ1109">
        <v>10</v>
      </c>
      <c r="BR1109">
        <v>0</v>
      </c>
      <c r="BS1109">
        <v>0</v>
      </c>
    </row>
    <row r="1110" spans="28:89" x14ac:dyDescent="0.3">
      <c r="AB1110">
        <v>814</v>
      </c>
      <c r="AC1110" t="s">
        <v>1171</v>
      </c>
      <c r="AD1110">
        <v>34</v>
      </c>
      <c r="AE1110" t="s">
        <v>152</v>
      </c>
      <c r="AF1110" t="s">
        <v>126</v>
      </c>
      <c r="AG1110">
        <v>5</v>
      </c>
      <c r="AH1110">
        <v>0</v>
      </c>
      <c r="AI1110">
        <v>1</v>
      </c>
      <c r="AJ1110">
        <v>1</v>
      </c>
      <c r="AK1110">
        <v>2</v>
      </c>
      <c r="AL1110">
        <v>0</v>
      </c>
      <c r="AM1110">
        <v>0</v>
      </c>
      <c r="AN1110">
        <v>0</v>
      </c>
      <c r="AO1110">
        <v>0</v>
      </c>
      <c r="AP1110">
        <v>0</v>
      </c>
      <c r="AQ1110">
        <v>1</v>
      </c>
      <c r="AR1110">
        <v>0</v>
      </c>
      <c r="AS1110">
        <v>0</v>
      </c>
      <c r="AT1110">
        <v>1</v>
      </c>
      <c r="AU1110" t="s">
        <v>132</v>
      </c>
      <c r="AV1110">
        <v>7</v>
      </c>
      <c r="AW1110" s="12">
        <v>2.9381944444444446</v>
      </c>
      <c r="AX1110" s="12">
        <v>0.58750000000000002</v>
      </c>
      <c r="AY1110">
        <v>0</v>
      </c>
      <c r="AZ1110">
        <v>0</v>
      </c>
      <c r="BB1110">
        <v>5</v>
      </c>
      <c r="BC1110">
        <v>8</v>
      </c>
      <c r="BD1110">
        <v>1</v>
      </c>
      <c r="BE1110">
        <v>4</v>
      </c>
      <c r="BH1110" t="s">
        <v>77</v>
      </c>
      <c r="BI1110" t="s">
        <v>78</v>
      </c>
      <c r="BJ1110" t="s">
        <v>79</v>
      </c>
      <c r="BK1110" t="s">
        <v>80</v>
      </c>
      <c r="BL1110" t="s">
        <v>3</v>
      </c>
      <c r="BM1110" t="s">
        <v>4</v>
      </c>
      <c r="BN1110" t="s">
        <v>5</v>
      </c>
      <c r="BO1110">
        <v>0</v>
      </c>
      <c r="BP1110">
        <v>0</v>
      </c>
      <c r="BQ1110">
        <v>8</v>
      </c>
      <c r="BR1110">
        <v>0</v>
      </c>
      <c r="BS1110">
        <v>0</v>
      </c>
      <c r="BT1110" t="s">
        <v>85</v>
      </c>
      <c r="BU1110" t="s">
        <v>86</v>
      </c>
      <c r="BV1110" t="s">
        <v>87</v>
      </c>
      <c r="BW1110" t="s">
        <v>88</v>
      </c>
      <c r="BX1110" t="s">
        <v>89</v>
      </c>
      <c r="BY1110" t="s">
        <v>90</v>
      </c>
      <c r="BZ1110" t="s">
        <v>91</v>
      </c>
      <c r="CA1110" t="s">
        <v>92</v>
      </c>
      <c r="CB1110" t="s">
        <v>93</v>
      </c>
      <c r="CC1110" t="s">
        <v>94</v>
      </c>
      <c r="CD1110" t="s">
        <v>95</v>
      </c>
      <c r="CE1110" t="s">
        <v>96</v>
      </c>
      <c r="CF1110" t="s">
        <v>97</v>
      </c>
      <c r="CG1110" t="s">
        <v>98</v>
      </c>
      <c r="CH1110" t="s">
        <v>99</v>
      </c>
      <c r="CI1110" t="s">
        <v>100</v>
      </c>
      <c r="CJ1110" t="s">
        <v>101</v>
      </c>
      <c r="CK1110" t="s">
        <v>102</v>
      </c>
    </row>
    <row r="1111" spans="28:89" x14ac:dyDescent="0.3">
      <c r="AB1111">
        <v>815</v>
      </c>
      <c r="AC1111" t="s">
        <v>1172</v>
      </c>
      <c r="AD1111">
        <v>27</v>
      </c>
      <c r="AE1111" t="s">
        <v>120</v>
      </c>
      <c r="AF1111" t="s">
        <v>4</v>
      </c>
      <c r="AG1111">
        <v>28</v>
      </c>
      <c r="AH1111">
        <v>0</v>
      </c>
      <c r="AI1111">
        <v>1</v>
      </c>
      <c r="AJ1111">
        <v>1</v>
      </c>
      <c r="AK1111">
        <v>0</v>
      </c>
      <c r="AL1111">
        <v>4</v>
      </c>
      <c r="AM1111">
        <v>0</v>
      </c>
      <c r="AN1111">
        <v>0</v>
      </c>
      <c r="AO1111">
        <v>0</v>
      </c>
      <c r="AP1111">
        <v>0</v>
      </c>
      <c r="AQ1111">
        <v>1</v>
      </c>
      <c r="AR1111">
        <v>0</v>
      </c>
      <c r="AS1111">
        <v>0</v>
      </c>
      <c r="AT1111">
        <v>0</v>
      </c>
      <c r="AV1111">
        <v>0</v>
      </c>
      <c r="AW1111" s="12">
        <v>70.027777777777786</v>
      </c>
      <c r="AX1111" s="13">
        <v>2.5006944444444446</v>
      </c>
      <c r="AY1111">
        <v>0</v>
      </c>
      <c r="AZ1111">
        <v>0</v>
      </c>
      <c r="BB1111">
        <v>0</v>
      </c>
      <c r="BC1111">
        <v>0</v>
      </c>
      <c r="BD1111">
        <v>0</v>
      </c>
      <c r="BE1111">
        <v>4</v>
      </c>
      <c r="BH1111" t="s">
        <v>675</v>
      </c>
      <c r="BI1111">
        <v>19</v>
      </c>
      <c r="BJ1111" t="s">
        <v>208</v>
      </c>
      <c r="BK1111" t="s">
        <v>109</v>
      </c>
      <c r="BL1111">
        <v>1</v>
      </c>
      <c r="BM1111">
        <v>0</v>
      </c>
      <c r="BN1111">
        <v>0</v>
      </c>
      <c r="BO1111">
        <v>0</v>
      </c>
      <c r="BP1111">
        <v>0</v>
      </c>
      <c r="BQ1111">
        <v>0</v>
      </c>
      <c r="BR1111">
        <v>0</v>
      </c>
      <c r="BS1111">
        <v>0</v>
      </c>
      <c r="BT1111">
        <v>0</v>
      </c>
      <c r="BU1111">
        <v>0</v>
      </c>
      <c r="BV1111">
        <v>0</v>
      </c>
      <c r="BW1111">
        <v>0</v>
      </c>
      <c r="BX1111">
        <v>0</v>
      </c>
      <c r="BY1111">
        <v>1</v>
      </c>
      <c r="BZ1111" t="s">
        <v>132</v>
      </c>
      <c r="CA1111">
        <v>1</v>
      </c>
      <c r="CB1111" s="13">
        <v>0.62013888888888891</v>
      </c>
      <c r="CC1111" s="13">
        <v>0.62013888888888891</v>
      </c>
      <c r="CD1111">
        <v>0</v>
      </c>
      <c r="CE1111">
        <v>1</v>
      </c>
      <c r="CF1111" t="s">
        <v>132</v>
      </c>
      <c r="CG1111">
        <v>0</v>
      </c>
      <c r="CH1111">
        <v>1</v>
      </c>
      <c r="CI1111">
        <v>0</v>
      </c>
      <c r="CJ1111">
        <v>0</v>
      </c>
    </row>
    <row r="1112" spans="28:89" x14ac:dyDescent="0.3">
      <c r="AB1112">
        <v>816</v>
      </c>
      <c r="AC1112" t="s">
        <v>1173</v>
      </c>
      <c r="AD1112">
        <v>29</v>
      </c>
      <c r="AE1112" t="s">
        <v>201</v>
      </c>
      <c r="AF1112" t="s">
        <v>4</v>
      </c>
      <c r="AG1112">
        <v>55</v>
      </c>
      <c r="AH1112">
        <v>0</v>
      </c>
      <c r="AI1112">
        <v>1</v>
      </c>
      <c r="AJ1112">
        <v>1</v>
      </c>
      <c r="AK1112">
        <v>0</v>
      </c>
      <c r="AL1112">
        <v>4</v>
      </c>
      <c r="AM1112">
        <v>0</v>
      </c>
      <c r="AN1112">
        <v>0</v>
      </c>
      <c r="AO1112">
        <v>0</v>
      </c>
      <c r="AP1112">
        <v>0</v>
      </c>
      <c r="AQ1112">
        <v>0</v>
      </c>
      <c r="AR1112">
        <v>1</v>
      </c>
      <c r="AS1112">
        <v>0</v>
      </c>
      <c r="AT1112">
        <v>0</v>
      </c>
      <c r="AV1112">
        <v>0</v>
      </c>
      <c r="AW1112" s="12">
        <v>132.21111111111111</v>
      </c>
      <c r="AX1112" s="13">
        <v>2.4041666666666668</v>
      </c>
      <c r="AY1112">
        <v>0</v>
      </c>
      <c r="AZ1112">
        <v>0</v>
      </c>
      <c r="BB1112">
        <v>0</v>
      </c>
      <c r="BC1112">
        <v>0</v>
      </c>
      <c r="BD1112">
        <v>0</v>
      </c>
      <c r="BE1112">
        <v>21</v>
      </c>
      <c r="BH1112" t="s">
        <v>1734</v>
      </c>
      <c r="BI1112">
        <v>21</v>
      </c>
      <c r="BJ1112" t="s">
        <v>265</v>
      </c>
      <c r="BK1112" t="s">
        <v>126</v>
      </c>
      <c r="BL1112">
        <v>1</v>
      </c>
      <c r="BM1112">
        <v>0</v>
      </c>
      <c r="BN1112">
        <v>0</v>
      </c>
      <c r="BT1112">
        <v>0</v>
      </c>
      <c r="BU1112">
        <v>0</v>
      </c>
      <c r="BV1112">
        <v>0</v>
      </c>
      <c r="BW1112">
        <v>0</v>
      </c>
      <c r="BX1112">
        <v>0</v>
      </c>
      <c r="BY1112">
        <v>2</v>
      </c>
      <c r="BZ1112" t="s">
        <v>132</v>
      </c>
      <c r="CA1112">
        <v>4</v>
      </c>
      <c r="CB1112" s="13">
        <v>0.49861111111111112</v>
      </c>
      <c r="CC1112" s="13">
        <v>0.49861111111111112</v>
      </c>
      <c r="CD1112">
        <v>0</v>
      </c>
      <c r="CE1112">
        <v>0</v>
      </c>
      <c r="CG1112">
        <v>1</v>
      </c>
      <c r="CH1112">
        <v>0</v>
      </c>
      <c r="CI1112">
        <v>0</v>
      </c>
      <c r="CJ1112">
        <v>1</v>
      </c>
    </row>
    <row r="1113" spans="28:89" x14ac:dyDescent="0.3">
      <c r="AB1113">
        <v>817</v>
      </c>
      <c r="AC1113" t="s">
        <v>1174</v>
      </c>
      <c r="AD1113">
        <v>21</v>
      </c>
      <c r="AE1113" t="s">
        <v>112</v>
      </c>
      <c r="AF1113" t="s">
        <v>109</v>
      </c>
      <c r="AG1113">
        <v>4</v>
      </c>
      <c r="AH1113">
        <v>0</v>
      </c>
      <c r="AI1113">
        <v>1</v>
      </c>
      <c r="AJ1113">
        <v>1</v>
      </c>
      <c r="AK1113">
        <v>-4</v>
      </c>
      <c r="AL1113">
        <v>0</v>
      </c>
      <c r="AM1113">
        <v>0</v>
      </c>
      <c r="AN1113">
        <v>0</v>
      </c>
      <c r="AO1113">
        <v>0</v>
      </c>
      <c r="AP1113">
        <v>0</v>
      </c>
      <c r="AQ1113">
        <v>1</v>
      </c>
      <c r="AR1113">
        <v>0</v>
      </c>
      <c r="AS1113">
        <v>0</v>
      </c>
      <c r="AT1113">
        <v>6</v>
      </c>
      <c r="AU1113" t="s">
        <v>132</v>
      </c>
      <c r="AV1113">
        <v>15</v>
      </c>
      <c r="AW1113" s="12">
        <v>2.0861111111111112</v>
      </c>
      <c r="AX1113" s="13">
        <v>0.52152777777777781</v>
      </c>
      <c r="AY1113">
        <v>4</v>
      </c>
      <c r="AZ1113">
        <v>2</v>
      </c>
      <c r="BA1113" t="s">
        <v>952</v>
      </c>
      <c r="BB1113">
        <v>1</v>
      </c>
      <c r="BC1113">
        <v>3</v>
      </c>
      <c r="BD1113">
        <v>1</v>
      </c>
      <c r="BE1113">
        <v>1</v>
      </c>
      <c r="BH1113" t="s">
        <v>1735</v>
      </c>
      <c r="BI1113">
        <v>26</v>
      </c>
      <c r="BJ1113" t="s">
        <v>130</v>
      </c>
      <c r="BK1113" t="s">
        <v>131</v>
      </c>
      <c r="BL1113">
        <v>2</v>
      </c>
      <c r="BM1113">
        <v>0</v>
      </c>
      <c r="BN1113">
        <v>0</v>
      </c>
      <c r="BO1113" t="s">
        <v>81</v>
      </c>
      <c r="BP1113" t="s">
        <v>7</v>
      </c>
      <c r="BQ1113" t="s">
        <v>82</v>
      </c>
      <c r="BR1113" t="s">
        <v>83</v>
      </c>
      <c r="BS1113" t="s">
        <v>84</v>
      </c>
      <c r="BT1113">
        <v>0</v>
      </c>
      <c r="BU1113">
        <v>0</v>
      </c>
      <c r="BV1113">
        <v>0</v>
      </c>
      <c r="BW1113">
        <v>0</v>
      </c>
      <c r="BX1113">
        <v>0</v>
      </c>
      <c r="BY1113">
        <v>0</v>
      </c>
      <c r="CA1113">
        <v>0</v>
      </c>
      <c r="CB1113" s="13">
        <v>0.25763888888888892</v>
      </c>
      <c r="CC1113" s="13">
        <v>0.12916666666666668</v>
      </c>
      <c r="CD1113">
        <v>0</v>
      </c>
      <c r="CE1113">
        <v>0</v>
      </c>
      <c r="CG1113">
        <v>0</v>
      </c>
      <c r="CH1113">
        <v>3</v>
      </c>
      <c r="CI1113">
        <v>0</v>
      </c>
      <c r="CJ1113">
        <v>0</v>
      </c>
    </row>
    <row r="1114" spans="28:89" x14ac:dyDescent="0.3">
      <c r="AB1114">
        <v>818</v>
      </c>
      <c r="AC1114" t="s">
        <v>1175</v>
      </c>
      <c r="AD1114">
        <v>31</v>
      </c>
      <c r="AE1114" t="s">
        <v>184</v>
      </c>
      <c r="AF1114" t="s">
        <v>198</v>
      </c>
      <c r="AG1114">
        <v>9</v>
      </c>
      <c r="AH1114">
        <v>0</v>
      </c>
      <c r="AI1114">
        <v>1</v>
      </c>
      <c r="AJ1114">
        <v>1</v>
      </c>
      <c r="AK1114">
        <v>-1</v>
      </c>
      <c r="AL1114">
        <v>15</v>
      </c>
      <c r="AM1114">
        <v>0</v>
      </c>
      <c r="AN1114">
        <v>0</v>
      </c>
      <c r="AO1114">
        <v>0</v>
      </c>
      <c r="AP1114">
        <v>0</v>
      </c>
      <c r="AQ1114">
        <v>1</v>
      </c>
      <c r="AR1114">
        <v>0</v>
      </c>
      <c r="AS1114">
        <v>0</v>
      </c>
      <c r="AT1114">
        <v>5</v>
      </c>
      <c r="AU1114" t="s">
        <v>132</v>
      </c>
      <c r="AV1114">
        <v>8</v>
      </c>
      <c r="AW1114" s="13">
        <v>3.2416666666666667</v>
      </c>
      <c r="AX1114" s="13">
        <v>0.36041666666666666</v>
      </c>
      <c r="AY1114">
        <v>0</v>
      </c>
      <c r="AZ1114">
        <v>0</v>
      </c>
      <c r="BB1114">
        <v>3</v>
      </c>
      <c r="BC1114">
        <v>16</v>
      </c>
      <c r="BD1114">
        <v>3</v>
      </c>
      <c r="BE1114">
        <v>5</v>
      </c>
      <c r="BH1114" t="s">
        <v>1270</v>
      </c>
      <c r="BI1114">
        <v>23</v>
      </c>
      <c r="BJ1114" t="s">
        <v>112</v>
      </c>
      <c r="BK1114" t="s">
        <v>109</v>
      </c>
      <c r="BL1114">
        <v>7</v>
      </c>
      <c r="BM1114">
        <v>0</v>
      </c>
      <c r="BN1114">
        <v>0</v>
      </c>
      <c r="BO1114">
        <v>0</v>
      </c>
      <c r="BP1114">
        <v>-1</v>
      </c>
      <c r="BQ1114">
        <v>0</v>
      </c>
      <c r="BR1114">
        <v>0</v>
      </c>
      <c r="BS1114">
        <v>0</v>
      </c>
      <c r="BT1114">
        <v>0</v>
      </c>
      <c r="BU1114">
        <v>0</v>
      </c>
      <c r="BV1114">
        <v>0</v>
      </c>
      <c r="BW1114">
        <v>0</v>
      </c>
      <c r="BX1114">
        <v>0</v>
      </c>
      <c r="BY1114">
        <v>4</v>
      </c>
      <c r="BZ1114" t="s">
        <v>132</v>
      </c>
      <c r="CA1114">
        <v>9</v>
      </c>
      <c r="CB1114" s="12">
        <v>2.125</v>
      </c>
      <c r="CC1114" s="13">
        <v>0.3034722222222222</v>
      </c>
      <c r="CD1114">
        <v>0</v>
      </c>
      <c r="CE1114">
        <v>2</v>
      </c>
      <c r="CF1114" t="s">
        <v>132</v>
      </c>
      <c r="CG1114">
        <v>1</v>
      </c>
      <c r="CH1114">
        <v>13</v>
      </c>
      <c r="CI1114">
        <v>1</v>
      </c>
      <c r="CJ1114">
        <v>0</v>
      </c>
    </row>
    <row r="1115" spans="28:89" x14ac:dyDescent="0.3">
      <c r="AB1115">
        <v>819</v>
      </c>
      <c r="AC1115" t="s">
        <v>1176</v>
      </c>
      <c r="AD1115">
        <v>24</v>
      </c>
      <c r="AE1115" t="s">
        <v>265</v>
      </c>
      <c r="AF1115" t="s">
        <v>126</v>
      </c>
      <c r="AG1115">
        <v>5</v>
      </c>
      <c r="AH1115">
        <v>0</v>
      </c>
      <c r="AI1115">
        <v>1</v>
      </c>
      <c r="AJ1115">
        <v>1</v>
      </c>
      <c r="AK1115">
        <v>-3</v>
      </c>
      <c r="AL1115">
        <v>2</v>
      </c>
      <c r="AM1115">
        <v>0</v>
      </c>
      <c r="AN1115">
        <v>0</v>
      </c>
      <c r="AO1115">
        <v>0</v>
      </c>
      <c r="AP1115">
        <v>0</v>
      </c>
      <c r="AQ1115">
        <v>1</v>
      </c>
      <c r="AR1115">
        <v>0</v>
      </c>
      <c r="AS1115">
        <v>0</v>
      </c>
      <c r="AT1115">
        <v>6</v>
      </c>
      <c r="AU1115" t="s">
        <v>132</v>
      </c>
      <c r="AV1115">
        <v>18</v>
      </c>
      <c r="AW1115" s="12">
        <v>3.2645833333333329</v>
      </c>
      <c r="AX1115" s="13">
        <v>0.65277777777777779</v>
      </c>
      <c r="AY1115">
        <v>0</v>
      </c>
      <c r="AZ1115">
        <v>0</v>
      </c>
      <c r="BB1115">
        <v>8</v>
      </c>
      <c r="BC1115">
        <v>12</v>
      </c>
      <c r="BD1115">
        <v>3</v>
      </c>
      <c r="BE1115">
        <v>6</v>
      </c>
      <c r="BH1115" t="s">
        <v>1736</v>
      </c>
      <c r="BI1115">
        <v>24</v>
      </c>
      <c r="BJ1115" t="s">
        <v>152</v>
      </c>
      <c r="BK1115" t="s">
        <v>109</v>
      </c>
      <c r="BL1115">
        <v>1</v>
      </c>
      <c r="BM1115">
        <v>0</v>
      </c>
      <c r="BN1115">
        <v>0</v>
      </c>
      <c r="BO1115">
        <v>0</v>
      </c>
      <c r="BP1115">
        <v>-1</v>
      </c>
      <c r="BQ1115">
        <v>0</v>
      </c>
      <c r="BR1115">
        <v>0</v>
      </c>
      <c r="BS1115">
        <v>0</v>
      </c>
      <c r="BT1115">
        <v>0</v>
      </c>
      <c r="BU1115">
        <v>0</v>
      </c>
      <c r="BV1115">
        <v>0</v>
      </c>
      <c r="BW1115">
        <v>0</v>
      </c>
      <c r="BX1115">
        <v>0</v>
      </c>
      <c r="BY1115">
        <v>0</v>
      </c>
      <c r="CA1115">
        <v>0</v>
      </c>
      <c r="CB1115" s="13">
        <v>0.26944444444444443</v>
      </c>
      <c r="CC1115" s="13">
        <v>0.26944444444444443</v>
      </c>
      <c r="CD1115">
        <v>0</v>
      </c>
      <c r="CE1115">
        <v>0</v>
      </c>
      <c r="CG1115">
        <v>1</v>
      </c>
      <c r="CH1115">
        <v>0</v>
      </c>
      <c r="CI1115">
        <v>0</v>
      </c>
      <c r="CJ1115">
        <v>0</v>
      </c>
    </row>
    <row r="1116" spans="28:89" x14ac:dyDescent="0.3">
      <c r="AB1116">
        <v>820</v>
      </c>
      <c r="AC1116" t="s">
        <v>1177</v>
      </c>
      <c r="AD1116">
        <v>22</v>
      </c>
      <c r="AE1116" t="s">
        <v>170</v>
      </c>
      <c r="AF1116" t="s">
        <v>105</v>
      </c>
      <c r="AG1116">
        <v>1</v>
      </c>
      <c r="AH1116">
        <v>1</v>
      </c>
      <c r="AI1116">
        <v>0</v>
      </c>
      <c r="AJ1116">
        <v>1</v>
      </c>
      <c r="AK1116">
        <v>1</v>
      </c>
      <c r="AL1116">
        <v>0</v>
      </c>
      <c r="AM1116">
        <v>1</v>
      </c>
      <c r="AN1116">
        <v>0</v>
      </c>
      <c r="AO1116">
        <v>0</v>
      </c>
      <c r="AP1116">
        <v>1</v>
      </c>
      <c r="AQ1116">
        <v>0</v>
      </c>
      <c r="AR1116">
        <v>0</v>
      </c>
      <c r="AS1116">
        <v>0</v>
      </c>
      <c r="AT1116">
        <v>2</v>
      </c>
      <c r="AU1116" t="s">
        <v>106</v>
      </c>
      <c r="AV1116">
        <v>2</v>
      </c>
      <c r="AW1116" s="12">
        <v>0.39374999999999999</v>
      </c>
      <c r="AX1116" s="12">
        <v>0.39374999999999999</v>
      </c>
      <c r="AY1116">
        <v>0</v>
      </c>
      <c r="AZ1116">
        <v>0</v>
      </c>
      <c r="BB1116">
        <v>0</v>
      </c>
      <c r="BC1116">
        <v>0</v>
      </c>
      <c r="BD1116">
        <v>0</v>
      </c>
      <c r="BE1116">
        <v>0</v>
      </c>
      <c r="BH1116" t="s">
        <v>1272</v>
      </c>
      <c r="BI1116">
        <v>22</v>
      </c>
      <c r="BJ1116" t="s">
        <v>208</v>
      </c>
      <c r="BK1116" t="s">
        <v>4</v>
      </c>
      <c r="BL1116">
        <v>23</v>
      </c>
      <c r="BM1116">
        <v>0</v>
      </c>
      <c r="BN1116">
        <v>0</v>
      </c>
      <c r="BO1116">
        <v>0</v>
      </c>
      <c r="BP1116">
        <v>0</v>
      </c>
      <c r="BQ1116">
        <v>0</v>
      </c>
      <c r="BR1116">
        <v>0</v>
      </c>
      <c r="BS1116">
        <v>0</v>
      </c>
      <c r="BT1116">
        <v>0</v>
      </c>
      <c r="BU1116">
        <v>0</v>
      </c>
      <c r="BV1116">
        <v>0</v>
      </c>
      <c r="BW1116">
        <v>0</v>
      </c>
      <c r="BX1116">
        <v>0</v>
      </c>
      <c r="BY1116">
        <v>0</v>
      </c>
      <c r="CA1116">
        <v>0</v>
      </c>
      <c r="CB1116" s="12">
        <v>53.954166666666673</v>
      </c>
      <c r="CC1116" s="12">
        <v>2.3458333333333332</v>
      </c>
      <c r="CD1116">
        <v>0</v>
      </c>
      <c r="CE1116">
        <v>0</v>
      </c>
      <c r="CG1116">
        <v>0</v>
      </c>
      <c r="CH1116">
        <v>0</v>
      </c>
      <c r="CI1116">
        <v>0</v>
      </c>
      <c r="CJ1116">
        <v>7</v>
      </c>
    </row>
    <row r="1117" spans="28:89" x14ac:dyDescent="0.3">
      <c r="AB1117">
        <v>821</v>
      </c>
      <c r="AC1117" t="s">
        <v>1178</v>
      </c>
      <c r="AD1117">
        <v>25</v>
      </c>
      <c r="AE1117" t="s">
        <v>134</v>
      </c>
      <c r="AF1117" t="s">
        <v>126</v>
      </c>
      <c r="AG1117">
        <v>19</v>
      </c>
      <c r="AH1117">
        <v>0</v>
      </c>
      <c r="AI1117">
        <v>1</v>
      </c>
      <c r="AJ1117">
        <v>1</v>
      </c>
      <c r="AK1117">
        <v>-3</v>
      </c>
      <c r="AL1117">
        <v>17</v>
      </c>
      <c r="AM1117">
        <v>0</v>
      </c>
      <c r="AN1117">
        <v>0</v>
      </c>
      <c r="AO1117">
        <v>0</v>
      </c>
      <c r="AP1117">
        <v>0</v>
      </c>
      <c r="AQ1117">
        <v>1</v>
      </c>
      <c r="AR1117">
        <v>0</v>
      </c>
      <c r="AS1117">
        <v>0</v>
      </c>
      <c r="AT1117">
        <v>12</v>
      </c>
      <c r="AU1117" t="s">
        <v>132</v>
      </c>
      <c r="AV1117">
        <v>35</v>
      </c>
      <c r="AW1117" s="12">
        <v>12.957638888888889</v>
      </c>
      <c r="AX1117" s="12">
        <v>0.68194444444444446</v>
      </c>
      <c r="AY1117">
        <v>0</v>
      </c>
      <c r="AZ1117">
        <v>0</v>
      </c>
      <c r="BB1117">
        <v>25</v>
      </c>
      <c r="BC1117">
        <v>38</v>
      </c>
      <c r="BD1117">
        <v>7</v>
      </c>
      <c r="BE1117">
        <v>16</v>
      </c>
      <c r="BH1117" t="s">
        <v>1737</v>
      </c>
      <c r="BI1117">
        <v>25</v>
      </c>
      <c r="BJ1117" t="s">
        <v>284</v>
      </c>
      <c r="BK1117" t="s">
        <v>105</v>
      </c>
      <c r="BL1117">
        <v>1</v>
      </c>
      <c r="BM1117">
        <v>0</v>
      </c>
      <c r="BN1117">
        <v>0</v>
      </c>
      <c r="BO1117">
        <v>0</v>
      </c>
      <c r="BP1117">
        <v>-2</v>
      </c>
      <c r="BQ1117">
        <v>2</v>
      </c>
      <c r="BR1117">
        <v>0</v>
      </c>
      <c r="BS1117">
        <v>0</v>
      </c>
      <c r="BT1117">
        <v>0</v>
      </c>
      <c r="BU1117">
        <v>0</v>
      </c>
      <c r="BV1117">
        <v>0</v>
      </c>
      <c r="BW1117">
        <v>0</v>
      </c>
      <c r="BX1117">
        <v>0</v>
      </c>
      <c r="BY1117">
        <v>0</v>
      </c>
      <c r="CA1117">
        <v>0</v>
      </c>
      <c r="CB1117" s="13">
        <v>0.24930555555555556</v>
      </c>
      <c r="CC1117" s="13">
        <v>0.24930555555555556</v>
      </c>
      <c r="CD1117">
        <v>0</v>
      </c>
      <c r="CE1117">
        <v>1</v>
      </c>
      <c r="CF1117" t="s">
        <v>132</v>
      </c>
      <c r="CG1117">
        <v>0</v>
      </c>
      <c r="CH1117">
        <v>2</v>
      </c>
      <c r="CI1117">
        <v>0</v>
      </c>
      <c r="CJ1117">
        <v>0</v>
      </c>
    </row>
    <row r="1118" spans="28:89" x14ac:dyDescent="0.3">
      <c r="AB1118">
        <v>822</v>
      </c>
      <c r="AC1118" t="s">
        <v>1179</v>
      </c>
      <c r="AD1118">
        <v>31</v>
      </c>
      <c r="AE1118" t="s">
        <v>118</v>
      </c>
      <c r="AF1118" t="s">
        <v>4</v>
      </c>
      <c r="AG1118">
        <v>31</v>
      </c>
      <c r="AH1118">
        <v>0</v>
      </c>
      <c r="AI1118">
        <v>1</v>
      </c>
      <c r="AJ1118">
        <v>1</v>
      </c>
      <c r="AK1118">
        <v>0</v>
      </c>
      <c r="AL1118">
        <v>0</v>
      </c>
      <c r="AM1118">
        <v>0</v>
      </c>
      <c r="AN1118">
        <v>0</v>
      </c>
      <c r="AO1118">
        <v>0</v>
      </c>
      <c r="AP1118">
        <v>0</v>
      </c>
      <c r="AQ1118">
        <v>1</v>
      </c>
      <c r="AR1118">
        <v>0</v>
      </c>
      <c r="AS1118">
        <v>0</v>
      </c>
      <c r="AT1118">
        <v>0</v>
      </c>
      <c r="AV1118">
        <v>0</v>
      </c>
      <c r="AW1118" s="12">
        <v>75.145138888888894</v>
      </c>
      <c r="AX1118" s="12">
        <v>2.4243055555555553</v>
      </c>
      <c r="AY1118">
        <v>0</v>
      </c>
      <c r="AZ1118">
        <v>0</v>
      </c>
      <c r="BB1118">
        <v>0</v>
      </c>
      <c r="BC1118">
        <v>0</v>
      </c>
      <c r="BD1118">
        <v>0</v>
      </c>
      <c r="BE1118">
        <v>10</v>
      </c>
      <c r="BH1118" t="s">
        <v>1738</v>
      </c>
      <c r="BI1118">
        <v>27</v>
      </c>
      <c r="BJ1118" t="s">
        <v>246</v>
      </c>
      <c r="BK1118" t="s">
        <v>124</v>
      </c>
      <c r="BL1118">
        <v>1</v>
      </c>
      <c r="BM1118">
        <v>0</v>
      </c>
      <c r="BN1118">
        <v>0</v>
      </c>
      <c r="BO1118">
        <v>0</v>
      </c>
      <c r="BP1118">
        <v>-1</v>
      </c>
      <c r="BQ1118">
        <v>0</v>
      </c>
      <c r="BR1118">
        <v>0</v>
      </c>
      <c r="BS1118">
        <v>0</v>
      </c>
      <c r="BT1118">
        <v>0</v>
      </c>
      <c r="BU1118">
        <v>0</v>
      </c>
      <c r="BV1118">
        <v>0</v>
      </c>
      <c r="BW1118">
        <v>0</v>
      </c>
      <c r="BX1118">
        <v>0</v>
      </c>
      <c r="BY1118">
        <v>0</v>
      </c>
      <c r="CA1118">
        <v>0</v>
      </c>
      <c r="CB1118" s="13">
        <v>0.49722222222222223</v>
      </c>
      <c r="CC1118" s="13">
        <v>0.49722222222222223</v>
      </c>
      <c r="CD1118">
        <v>0</v>
      </c>
      <c r="CE1118">
        <v>0</v>
      </c>
      <c r="CG1118">
        <v>1</v>
      </c>
      <c r="CH1118">
        <v>1</v>
      </c>
      <c r="CI1118">
        <v>0</v>
      </c>
      <c r="CJ1118">
        <v>0</v>
      </c>
    </row>
    <row r="1119" spans="28:89" x14ac:dyDescent="0.3">
      <c r="AB1119">
        <v>823</v>
      </c>
      <c r="AC1119" t="s">
        <v>1180</v>
      </c>
      <c r="AD1119">
        <v>25</v>
      </c>
      <c r="AE1119" t="s">
        <v>189</v>
      </c>
      <c r="AF1119" t="s">
        <v>4</v>
      </c>
      <c r="AG1119">
        <v>20</v>
      </c>
      <c r="AH1119">
        <v>0</v>
      </c>
      <c r="AI1119">
        <v>1</v>
      </c>
      <c r="AJ1119">
        <v>1</v>
      </c>
      <c r="AK1119">
        <v>0</v>
      </c>
      <c r="AL1119">
        <v>0</v>
      </c>
      <c r="AM1119">
        <v>0</v>
      </c>
      <c r="AN1119">
        <v>0</v>
      </c>
      <c r="AO1119">
        <v>0</v>
      </c>
      <c r="AP1119">
        <v>0</v>
      </c>
      <c r="AQ1119">
        <v>1</v>
      </c>
      <c r="AR1119">
        <v>0</v>
      </c>
      <c r="AS1119">
        <v>0</v>
      </c>
      <c r="AT1119">
        <v>0</v>
      </c>
      <c r="AV1119">
        <v>0</v>
      </c>
      <c r="AW1119" s="12">
        <v>45.85069444444445</v>
      </c>
      <c r="AX1119" s="13">
        <v>2.2923611111111111</v>
      </c>
      <c r="AY1119">
        <v>0</v>
      </c>
      <c r="AZ1119">
        <v>0</v>
      </c>
      <c r="BB1119">
        <v>0</v>
      </c>
      <c r="BC1119">
        <v>0</v>
      </c>
      <c r="BD1119">
        <v>0</v>
      </c>
      <c r="BE1119">
        <v>6</v>
      </c>
      <c r="BH1119" t="s">
        <v>1273</v>
      </c>
      <c r="BI1119">
        <v>30</v>
      </c>
      <c r="BJ1119" t="s">
        <v>178</v>
      </c>
      <c r="BK1119" t="s">
        <v>4</v>
      </c>
      <c r="BL1119">
        <v>50</v>
      </c>
      <c r="BM1119">
        <v>0</v>
      </c>
      <c r="BN1119">
        <v>0</v>
      </c>
      <c r="BO1119">
        <v>0</v>
      </c>
      <c r="BP1119">
        <v>0</v>
      </c>
      <c r="BQ1119">
        <v>0</v>
      </c>
      <c r="BR1119">
        <v>0</v>
      </c>
      <c r="BS1119">
        <v>0</v>
      </c>
      <c r="BT1119">
        <v>0</v>
      </c>
      <c r="BU1119">
        <v>0</v>
      </c>
      <c r="BV1119">
        <v>0</v>
      </c>
      <c r="BW1119">
        <v>0</v>
      </c>
      <c r="BX1119">
        <v>0</v>
      </c>
      <c r="BY1119">
        <v>0</v>
      </c>
      <c r="CA1119">
        <v>1</v>
      </c>
      <c r="CB1119" s="12">
        <v>118.84930555555555</v>
      </c>
      <c r="CC1119" s="12">
        <v>2.3770833333333332</v>
      </c>
      <c r="CD1119">
        <v>0</v>
      </c>
      <c r="CE1119">
        <v>0</v>
      </c>
      <c r="CG1119">
        <v>0</v>
      </c>
      <c r="CH1119">
        <v>0</v>
      </c>
      <c r="CI1119">
        <v>1</v>
      </c>
      <c r="CJ1119">
        <v>18</v>
      </c>
      <c r="CK1119" t="s">
        <v>1739</v>
      </c>
    </row>
    <row r="1120" spans="28:89" x14ac:dyDescent="0.3">
      <c r="AB1120">
        <v>824</v>
      </c>
      <c r="AC1120" t="s">
        <v>1181</v>
      </c>
      <c r="AD1120">
        <v>27</v>
      </c>
      <c r="AE1120" t="s">
        <v>178</v>
      </c>
      <c r="AF1120" t="s">
        <v>4</v>
      </c>
      <c r="AG1120">
        <v>43</v>
      </c>
      <c r="AH1120">
        <v>0</v>
      </c>
      <c r="AI1120">
        <v>1</v>
      </c>
      <c r="AJ1120">
        <v>1</v>
      </c>
      <c r="AK1120">
        <v>0</v>
      </c>
      <c r="AL1120">
        <v>0</v>
      </c>
      <c r="AM1120">
        <v>0</v>
      </c>
      <c r="AN1120">
        <v>0</v>
      </c>
      <c r="AO1120">
        <v>0</v>
      </c>
      <c r="AP1120">
        <v>0</v>
      </c>
      <c r="AQ1120">
        <v>1</v>
      </c>
      <c r="AR1120">
        <v>0</v>
      </c>
      <c r="AS1120">
        <v>0</v>
      </c>
      <c r="AT1120">
        <v>0</v>
      </c>
      <c r="AV1120">
        <v>0</v>
      </c>
      <c r="AW1120" s="12">
        <v>105.63125000000001</v>
      </c>
      <c r="AX1120" s="12">
        <v>2.4562500000000003</v>
      </c>
      <c r="AY1120">
        <v>0</v>
      </c>
      <c r="AZ1120">
        <v>0</v>
      </c>
      <c r="BB1120">
        <v>0</v>
      </c>
      <c r="BC1120">
        <v>0</v>
      </c>
      <c r="BD1120">
        <v>0</v>
      </c>
      <c r="BE1120">
        <v>11</v>
      </c>
      <c r="BH1120" t="s">
        <v>1280</v>
      </c>
      <c r="BI1120">
        <v>27</v>
      </c>
      <c r="BJ1120" t="s">
        <v>152</v>
      </c>
      <c r="BK1120" t="s">
        <v>126</v>
      </c>
      <c r="BL1120">
        <v>1</v>
      </c>
      <c r="BM1120">
        <v>0</v>
      </c>
      <c r="BN1120">
        <v>0</v>
      </c>
      <c r="BO1120">
        <v>0</v>
      </c>
      <c r="BP1120">
        <v>0</v>
      </c>
      <c r="BQ1120">
        <v>0</v>
      </c>
      <c r="BR1120">
        <v>0</v>
      </c>
      <c r="BS1120">
        <v>0</v>
      </c>
      <c r="BT1120">
        <v>0</v>
      </c>
      <c r="BU1120">
        <v>0</v>
      </c>
      <c r="BV1120">
        <v>0</v>
      </c>
      <c r="BW1120">
        <v>0</v>
      </c>
      <c r="BX1120">
        <v>0</v>
      </c>
      <c r="BY1120">
        <v>1</v>
      </c>
      <c r="BZ1120" t="s">
        <v>132</v>
      </c>
      <c r="CA1120">
        <v>2</v>
      </c>
      <c r="CB1120" s="13">
        <v>0.68541666666666667</v>
      </c>
      <c r="CC1120" s="13">
        <v>0.68541666666666667</v>
      </c>
      <c r="CD1120">
        <v>0</v>
      </c>
      <c r="CE1120">
        <v>0</v>
      </c>
      <c r="CG1120">
        <v>3</v>
      </c>
      <c r="CH1120">
        <v>1</v>
      </c>
      <c r="CI1120">
        <v>0</v>
      </c>
      <c r="CJ1120">
        <v>2</v>
      </c>
    </row>
    <row r="1121" spans="28:89" x14ac:dyDescent="0.3">
      <c r="AB1121">
        <v>825</v>
      </c>
      <c r="AC1121" t="s">
        <v>1182</v>
      </c>
      <c r="AD1121">
        <v>32</v>
      </c>
      <c r="AE1121" t="s">
        <v>108</v>
      </c>
      <c r="AF1121" t="s">
        <v>109</v>
      </c>
      <c r="AG1121">
        <v>8</v>
      </c>
      <c r="AH1121">
        <v>0</v>
      </c>
      <c r="AI1121">
        <v>1</v>
      </c>
      <c r="AJ1121">
        <v>1</v>
      </c>
      <c r="AK1121">
        <v>-1</v>
      </c>
      <c r="AL1121">
        <v>4</v>
      </c>
      <c r="AM1121">
        <v>0</v>
      </c>
      <c r="AN1121">
        <v>0</v>
      </c>
      <c r="AO1121">
        <v>0</v>
      </c>
      <c r="AP1121">
        <v>0</v>
      </c>
      <c r="AQ1121">
        <v>1</v>
      </c>
      <c r="AR1121">
        <v>0</v>
      </c>
      <c r="AS1121">
        <v>0</v>
      </c>
      <c r="AT1121">
        <v>4</v>
      </c>
      <c r="AU1121" t="s">
        <v>132</v>
      </c>
      <c r="AV1121">
        <v>8</v>
      </c>
      <c r="AW1121" s="12">
        <v>2.6465277777777776</v>
      </c>
      <c r="AX1121" s="12">
        <v>0.33055555555555555</v>
      </c>
      <c r="AY1121">
        <v>7</v>
      </c>
      <c r="AZ1121">
        <v>11</v>
      </c>
      <c r="BA1121" t="s">
        <v>174</v>
      </c>
      <c r="BB1121">
        <v>4</v>
      </c>
      <c r="BC1121">
        <v>4</v>
      </c>
      <c r="BD1121">
        <v>0</v>
      </c>
      <c r="BE1121">
        <v>5</v>
      </c>
      <c r="BH1121" t="s">
        <v>1284</v>
      </c>
      <c r="BI1121">
        <v>28</v>
      </c>
      <c r="BJ1121" t="s">
        <v>160</v>
      </c>
      <c r="BK1121" t="s">
        <v>4</v>
      </c>
      <c r="BL1121">
        <v>19</v>
      </c>
      <c r="BM1121">
        <v>0</v>
      </c>
      <c r="BN1121">
        <v>0</v>
      </c>
      <c r="BO1121">
        <v>0</v>
      </c>
      <c r="BP1121">
        <v>-1</v>
      </c>
      <c r="BQ1121">
        <v>0</v>
      </c>
      <c r="BR1121">
        <v>0</v>
      </c>
      <c r="BS1121">
        <v>0</v>
      </c>
      <c r="BT1121">
        <v>0</v>
      </c>
      <c r="BU1121">
        <v>0</v>
      </c>
      <c r="BV1121">
        <v>0</v>
      </c>
      <c r="BW1121">
        <v>0</v>
      </c>
      <c r="BX1121">
        <v>0</v>
      </c>
      <c r="BY1121">
        <v>0</v>
      </c>
      <c r="CA1121">
        <v>0</v>
      </c>
      <c r="CB1121" s="12">
        <v>44.675694444444446</v>
      </c>
      <c r="CC1121" s="12">
        <v>2.3513888888888888</v>
      </c>
      <c r="CD1121">
        <v>0</v>
      </c>
      <c r="CE1121">
        <v>0</v>
      </c>
      <c r="CG1121">
        <v>0</v>
      </c>
      <c r="CH1121">
        <v>0</v>
      </c>
      <c r="CI1121">
        <v>0</v>
      </c>
      <c r="CJ1121">
        <v>7</v>
      </c>
    </row>
    <row r="1122" spans="28:89" x14ac:dyDescent="0.3">
      <c r="AB1122">
        <v>826</v>
      </c>
      <c r="AC1122" t="s">
        <v>1183</v>
      </c>
      <c r="AD1122">
        <v>29</v>
      </c>
      <c r="AE1122" t="s">
        <v>160</v>
      </c>
      <c r="AF1122" t="s">
        <v>4</v>
      </c>
      <c r="AG1122">
        <v>23</v>
      </c>
      <c r="AH1122">
        <v>0</v>
      </c>
      <c r="AI1122">
        <v>1</v>
      </c>
      <c r="AJ1122">
        <v>1</v>
      </c>
      <c r="AK1122">
        <v>0</v>
      </c>
      <c r="AL1122">
        <v>0</v>
      </c>
      <c r="AM1122">
        <v>0</v>
      </c>
      <c r="AN1122">
        <v>0</v>
      </c>
      <c r="AO1122">
        <v>0</v>
      </c>
      <c r="AP1122">
        <v>0</v>
      </c>
      <c r="AQ1122">
        <v>1</v>
      </c>
      <c r="AR1122">
        <v>0</v>
      </c>
      <c r="AS1122">
        <v>0</v>
      </c>
      <c r="AT1122">
        <v>0</v>
      </c>
      <c r="AV1122">
        <v>0</v>
      </c>
      <c r="AW1122" s="12">
        <v>52.859722222222224</v>
      </c>
      <c r="AX1122" s="12">
        <v>2.2979166666666666</v>
      </c>
      <c r="AY1122">
        <v>0</v>
      </c>
      <c r="AZ1122">
        <v>0</v>
      </c>
      <c r="BB1122">
        <v>0</v>
      </c>
      <c r="BC1122">
        <v>0</v>
      </c>
      <c r="BD1122">
        <v>0</v>
      </c>
      <c r="BE1122">
        <v>9</v>
      </c>
      <c r="BH1122" t="s">
        <v>1081</v>
      </c>
      <c r="BI1122">
        <v>25</v>
      </c>
      <c r="BJ1122" t="s">
        <v>193</v>
      </c>
      <c r="BK1122" t="s">
        <v>126</v>
      </c>
      <c r="BL1122">
        <v>4</v>
      </c>
      <c r="BM1122">
        <v>0</v>
      </c>
      <c r="BN1122">
        <v>0</v>
      </c>
      <c r="BO1122">
        <v>0</v>
      </c>
      <c r="BP1122">
        <v>0</v>
      </c>
      <c r="BQ1122">
        <v>0</v>
      </c>
      <c r="BR1122">
        <v>0</v>
      </c>
      <c r="BS1122">
        <v>0</v>
      </c>
      <c r="BT1122">
        <v>0</v>
      </c>
      <c r="BU1122">
        <v>0</v>
      </c>
      <c r="BV1122">
        <v>0</v>
      </c>
      <c r="BW1122">
        <v>0</v>
      </c>
      <c r="BX1122">
        <v>0</v>
      </c>
      <c r="BY1122">
        <v>2</v>
      </c>
      <c r="BZ1122" t="s">
        <v>132</v>
      </c>
      <c r="CA1122">
        <v>7</v>
      </c>
      <c r="CB1122" s="12">
        <v>1.1673611111111111</v>
      </c>
      <c r="CC1122" s="13">
        <v>0.29166666666666669</v>
      </c>
      <c r="CD1122">
        <v>0</v>
      </c>
      <c r="CE1122">
        <v>0</v>
      </c>
      <c r="CG1122">
        <v>2</v>
      </c>
      <c r="CH1122">
        <v>4</v>
      </c>
      <c r="CI1122">
        <v>0</v>
      </c>
      <c r="CJ1122">
        <v>1</v>
      </c>
    </row>
    <row r="1123" spans="28:89" x14ac:dyDescent="0.3">
      <c r="AB1123">
        <v>826</v>
      </c>
      <c r="AC1123" t="s">
        <v>1183</v>
      </c>
      <c r="AD1123">
        <v>29</v>
      </c>
      <c r="AE1123" t="s">
        <v>246</v>
      </c>
      <c r="AF1123" t="s">
        <v>4</v>
      </c>
      <c r="AG1123">
        <v>18</v>
      </c>
      <c r="AH1123">
        <v>0</v>
      </c>
      <c r="AI1123">
        <v>1</v>
      </c>
      <c r="AJ1123">
        <v>1</v>
      </c>
      <c r="AK1123">
        <v>0</v>
      </c>
      <c r="AL1123">
        <v>0</v>
      </c>
      <c r="AM1123">
        <v>0</v>
      </c>
      <c r="AN1123">
        <v>0</v>
      </c>
      <c r="AO1123">
        <v>0</v>
      </c>
      <c r="AP1123">
        <v>0</v>
      </c>
      <c r="AQ1123">
        <v>1</v>
      </c>
      <c r="AR1123">
        <v>0</v>
      </c>
      <c r="AS1123">
        <v>0</v>
      </c>
      <c r="AT1123">
        <v>0</v>
      </c>
      <c r="AV1123">
        <v>0</v>
      </c>
      <c r="AW1123" s="12">
        <v>40.540972222222223</v>
      </c>
      <c r="AX1123" s="12">
        <v>2.2520833333333332</v>
      </c>
      <c r="AY1123">
        <v>0</v>
      </c>
      <c r="AZ1123">
        <v>0</v>
      </c>
      <c r="BB1123">
        <v>0</v>
      </c>
      <c r="BC1123">
        <v>0</v>
      </c>
      <c r="BD1123">
        <v>0</v>
      </c>
      <c r="BE1123">
        <v>8</v>
      </c>
      <c r="BH1123" t="s">
        <v>1740</v>
      </c>
      <c r="BI1123">
        <v>31</v>
      </c>
      <c r="BJ1123" t="s">
        <v>284</v>
      </c>
      <c r="BK1123" t="s">
        <v>124</v>
      </c>
      <c r="BL1123">
        <v>1</v>
      </c>
      <c r="BM1123">
        <v>0</v>
      </c>
      <c r="BN1123">
        <v>0</v>
      </c>
      <c r="BO1123">
        <v>0</v>
      </c>
      <c r="BP1123">
        <v>1</v>
      </c>
      <c r="BQ1123">
        <v>5</v>
      </c>
      <c r="BR1123">
        <v>0</v>
      </c>
      <c r="BS1123">
        <v>0</v>
      </c>
      <c r="BT1123">
        <v>0</v>
      </c>
      <c r="BU1123">
        <v>0</v>
      </c>
      <c r="BV1123">
        <v>0</v>
      </c>
      <c r="BW1123">
        <v>0</v>
      </c>
      <c r="BX1123">
        <v>0</v>
      </c>
      <c r="BY1123">
        <v>0</v>
      </c>
      <c r="CA1123">
        <v>0</v>
      </c>
      <c r="CB1123" s="13">
        <v>0.23472222222222219</v>
      </c>
      <c r="CC1123" s="13">
        <v>0.23472222222222219</v>
      </c>
      <c r="CD1123">
        <v>0</v>
      </c>
      <c r="CE1123">
        <v>0</v>
      </c>
      <c r="CG1123">
        <v>0</v>
      </c>
      <c r="CH1123">
        <v>0</v>
      </c>
      <c r="CI1123">
        <v>0</v>
      </c>
      <c r="CJ1123">
        <v>0</v>
      </c>
    </row>
    <row r="1124" spans="28:89" x14ac:dyDescent="0.3">
      <c r="AB1124">
        <v>826</v>
      </c>
      <c r="AC1124" t="s">
        <v>1183</v>
      </c>
      <c r="AD1124">
        <v>29</v>
      </c>
      <c r="AE1124" t="s">
        <v>170</v>
      </c>
      <c r="AF1124" t="s">
        <v>4</v>
      </c>
      <c r="AG1124">
        <v>5</v>
      </c>
      <c r="AH1124">
        <v>0</v>
      </c>
      <c r="AI1124">
        <v>0</v>
      </c>
      <c r="AJ1124">
        <v>0</v>
      </c>
      <c r="AK1124">
        <v>0</v>
      </c>
      <c r="AL1124">
        <v>0</v>
      </c>
      <c r="AM1124">
        <v>0</v>
      </c>
      <c r="AN1124">
        <v>0</v>
      </c>
      <c r="AO1124">
        <v>0</v>
      </c>
      <c r="AP1124">
        <v>0</v>
      </c>
      <c r="AQ1124">
        <v>0</v>
      </c>
      <c r="AR1124">
        <v>0</v>
      </c>
      <c r="AS1124">
        <v>0</v>
      </c>
      <c r="AT1124">
        <v>0</v>
      </c>
      <c r="AV1124">
        <v>0</v>
      </c>
      <c r="AW1124" s="12">
        <v>12.31875</v>
      </c>
      <c r="AX1124" s="12">
        <v>2.463888888888889</v>
      </c>
      <c r="AY1124">
        <v>0</v>
      </c>
      <c r="AZ1124">
        <v>0</v>
      </c>
      <c r="BB1124">
        <v>0</v>
      </c>
      <c r="BC1124">
        <v>0</v>
      </c>
      <c r="BD1124">
        <v>0</v>
      </c>
      <c r="BE1124">
        <v>1</v>
      </c>
      <c r="BH1124" t="s">
        <v>1741</v>
      </c>
      <c r="BI1124">
        <v>25</v>
      </c>
      <c r="BJ1124" t="s">
        <v>181</v>
      </c>
      <c r="BK1124" t="s">
        <v>124</v>
      </c>
      <c r="BL1124">
        <v>5</v>
      </c>
      <c r="BM1124">
        <v>0</v>
      </c>
      <c r="BN1124">
        <v>0</v>
      </c>
      <c r="BO1124">
        <v>0</v>
      </c>
      <c r="BP1124">
        <v>0</v>
      </c>
      <c r="BQ1124">
        <v>0</v>
      </c>
      <c r="BR1124">
        <v>0</v>
      </c>
      <c r="BS1124">
        <v>0</v>
      </c>
      <c r="BT1124">
        <v>0</v>
      </c>
      <c r="BU1124">
        <v>0</v>
      </c>
      <c r="BV1124">
        <v>0</v>
      </c>
      <c r="BW1124">
        <v>0</v>
      </c>
      <c r="BX1124">
        <v>0</v>
      </c>
      <c r="BY1124">
        <v>4</v>
      </c>
      <c r="BZ1124" t="s">
        <v>132</v>
      </c>
      <c r="CA1124">
        <v>5</v>
      </c>
      <c r="CB1124" s="12">
        <v>1.7458333333333333</v>
      </c>
      <c r="CC1124" s="13">
        <v>0.34930555555555554</v>
      </c>
      <c r="CD1124">
        <v>1</v>
      </c>
      <c r="CE1124">
        <v>6</v>
      </c>
      <c r="CF1124" s="11">
        <v>45730</v>
      </c>
      <c r="CG1124">
        <v>3</v>
      </c>
      <c r="CH1124">
        <v>7</v>
      </c>
      <c r="CI1124">
        <v>3</v>
      </c>
      <c r="CJ1124">
        <v>1</v>
      </c>
    </row>
    <row r="1125" spans="28:89" x14ac:dyDescent="0.3">
      <c r="AB1125">
        <v>827</v>
      </c>
      <c r="AC1125" t="s">
        <v>1184</v>
      </c>
      <c r="AD1125">
        <v>28</v>
      </c>
      <c r="AE1125" t="s">
        <v>155</v>
      </c>
      <c r="AF1125" t="s">
        <v>4</v>
      </c>
      <c r="AG1125">
        <v>55</v>
      </c>
      <c r="AH1125">
        <v>0</v>
      </c>
      <c r="AI1125">
        <v>1</v>
      </c>
      <c r="AJ1125">
        <v>1</v>
      </c>
      <c r="AK1125">
        <v>0</v>
      </c>
      <c r="AL1125">
        <v>0</v>
      </c>
      <c r="AM1125">
        <v>0</v>
      </c>
      <c r="AN1125">
        <v>0</v>
      </c>
      <c r="AO1125">
        <v>0</v>
      </c>
      <c r="AP1125">
        <v>0</v>
      </c>
      <c r="AQ1125">
        <v>0</v>
      </c>
      <c r="AR1125">
        <v>0</v>
      </c>
      <c r="AS1125">
        <v>1</v>
      </c>
      <c r="AT1125">
        <v>0</v>
      </c>
      <c r="AV1125">
        <v>0</v>
      </c>
      <c r="AW1125" s="12">
        <v>132.69513888888889</v>
      </c>
      <c r="AX1125" s="13">
        <v>2.4125000000000001</v>
      </c>
      <c r="AY1125">
        <v>0</v>
      </c>
      <c r="AZ1125">
        <v>0</v>
      </c>
      <c r="BB1125">
        <v>0</v>
      </c>
      <c r="BC1125">
        <v>0</v>
      </c>
      <c r="BD1125">
        <v>0</v>
      </c>
      <c r="BE1125">
        <v>23</v>
      </c>
      <c r="BH1125" t="s">
        <v>1742</v>
      </c>
      <c r="BI1125">
        <v>22</v>
      </c>
      <c r="BJ1125" t="s">
        <v>191</v>
      </c>
      <c r="BK1125" t="s">
        <v>126</v>
      </c>
      <c r="BL1125">
        <v>1</v>
      </c>
      <c r="BM1125">
        <v>0</v>
      </c>
      <c r="BN1125">
        <v>0</v>
      </c>
      <c r="BO1125">
        <v>0</v>
      </c>
      <c r="BP1125">
        <v>1</v>
      </c>
      <c r="BQ1125">
        <v>0</v>
      </c>
      <c r="BR1125">
        <v>0</v>
      </c>
      <c r="BS1125">
        <v>0</v>
      </c>
      <c r="BT1125">
        <v>0</v>
      </c>
      <c r="BU1125">
        <v>0</v>
      </c>
      <c r="BV1125">
        <v>0</v>
      </c>
      <c r="BW1125">
        <v>0</v>
      </c>
      <c r="BX1125">
        <v>0</v>
      </c>
      <c r="BY1125">
        <v>1</v>
      </c>
      <c r="BZ1125" t="s">
        <v>132</v>
      </c>
      <c r="CA1125">
        <v>4</v>
      </c>
      <c r="CB1125" s="13">
        <v>0.37847222222222227</v>
      </c>
      <c r="CC1125" s="13">
        <v>0.37847222222222227</v>
      </c>
      <c r="CD1125">
        <v>0</v>
      </c>
      <c r="CE1125">
        <v>0</v>
      </c>
      <c r="CG1125">
        <v>0</v>
      </c>
      <c r="CH1125">
        <v>0</v>
      </c>
      <c r="CI1125">
        <v>0</v>
      </c>
      <c r="CJ1125">
        <v>0</v>
      </c>
    </row>
    <row r="1126" spans="28:89" x14ac:dyDescent="0.3">
      <c r="AB1126">
        <v>828</v>
      </c>
      <c r="AC1126" t="s">
        <v>1185</v>
      </c>
      <c r="AD1126">
        <v>27</v>
      </c>
      <c r="AE1126" t="s">
        <v>265</v>
      </c>
      <c r="AF1126" t="s">
        <v>4</v>
      </c>
      <c r="AG1126">
        <v>29</v>
      </c>
      <c r="AH1126">
        <v>0</v>
      </c>
      <c r="AI1126">
        <v>1</v>
      </c>
      <c r="AJ1126">
        <v>1</v>
      </c>
      <c r="AK1126">
        <v>0</v>
      </c>
      <c r="AL1126">
        <v>2</v>
      </c>
      <c r="AM1126">
        <v>0</v>
      </c>
      <c r="AN1126">
        <v>0</v>
      </c>
      <c r="AO1126">
        <v>0</v>
      </c>
      <c r="AP1126">
        <v>0</v>
      </c>
      <c r="AQ1126">
        <v>1</v>
      </c>
      <c r="AR1126">
        <v>0</v>
      </c>
      <c r="AS1126">
        <v>0</v>
      </c>
      <c r="AT1126">
        <v>0</v>
      </c>
      <c r="AV1126">
        <v>0</v>
      </c>
      <c r="AW1126" s="12">
        <v>71.709722222222226</v>
      </c>
      <c r="AX1126" s="13">
        <v>2.4729166666666669</v>
      </c>
      <c r="AY1126">
        <v>0</v>
      </c>
      <c r="AZ1126">
        <v>0</v>
      </c>
      <c r="BB1126">
        <v>0</v>
      </c>
      <c r="BC1126">
        <v>0</v>
      </c>
      <c r="BD1126">
        <v>0</v>
      </c>
      <c r="BE1126">
        <v>4</v>
      </c>
      <c r="BH1126" t="s">
        <v>1743</v>
      </c>
      <c r="BI1126">
        <v>33</v>
      </c>
      <c r="BJ1126" t="s">
        <v>115</v>
      </c>
      <c r="BK1126" t="s">
        <v>109</v>
      </c>
      <c r="BL1126">
        <v>1</v>
      </c>
      <c r="BM1126">
        <v>0</v>
      </c>
      <c r="BN1126">
        <v>0</v>
      </c>
      <c r="BO1126">
        <v>0</v>
      </c>
      <c r="BP1126">
        <v>0</v>
      </c>
      <c r="BQ1126">
        <v>0</v>
      </c>
      <c r="BR1126">
        <v>0</v>
      </c>
      <c r="BS1126">
        <v>0</v>
      </c>
      <c r="BT1126">
        <v>0</v>
      </c>
      <c r="BU1126">
        <v>0</v>
      </c>
      <c r="BV1126">
        <v>0</v>
      </c>
      <c r="BW1126">
        <v>0</v>
      </c>
      <c r="BX1126">
        <v>0</v>
      </c>
      <c r="BY1126">
        <v>0</v>
      </c>
      <c r="CA1126">
        <v>2</v>
      </c>
      <c r="CB1126" s="13">
        <v>0.48958333333333331</v>
      </c>
      <c r="CC1126" s="13">
        <v>0.48958333333333331</v>
      </c>
      <c r="CD1126">
        <v>0</v>
      </c>
      <c r="CE1126">
        <v>0</v>
      </c>
      <c r="CG1126">
        <v>0</v>
      </c>
      <c r="CH1126">
        <v>0</v>
      </c>
      <c r="CI1126">
        <v>0</v>
      </c>
      <c r="CJ1126">
        <v>0</v>
      </c>
    </row>
    <row r="1127" spans="28:89" x14ac:dyDescent="0.3">
      <c r="AB1127">
        <v>829</v>
      </c>
      <c r="AC1127" t="s">
        <v>1186</v>
      </c>
      <c r="AD1127">
        <v>33</v>
      </c>
      <c r="AE1127" t="s">
        <v>108</v>
      </c>
      <c r="AF1127" t="s">
        <v>109</v>
      </c>
      <c r="AG1127">
        <v>25</v>
      </c>
      <c r="AH1127">
        <v>1</v>
      </c>
      <c r="AI1127">
        <v>0</v>
      </c>
      <c r="AJ1127">
        <v>1</v>
      </c>
      <c r="AK1127">
        <v>-7</v>
      </c>
      <c r="AL1127">
        <v>14</v>
      </c>
      <c r="AM1127">
        <v>1</v>
      </c>
      <c r="AN1127">
        <v>0</v>
      </c>
      <c r="AO1127">
        <v>0</v>
      </c>
      <c r="AP1127">
        <v>0</v>
      </c>
      <c r="AQ1127">
        <v>0</v>
      </c>
      <c r="AR1127">
        <v>0</v>
      </c>
      <c r="AS1127">
        <v>0</v>
      </c>
      <c r="AT1127">
        <v>25</v>
      </c>
      <c r="AU1127" t="s">
        <v>530</v>
      </c>
      <c r="AV1127">
        <v>44</v>
      </c>
      <c r="AW1127" s="12">
        <v>7.218055555555555</v>
      </c>
      <c r="AX1127" s="13">
        <v>0.28888888888888892</v>
      </c>
      <c r="AY1127">
        <v>43</v>
      </c>
      <c r="AZ1127">
        <v>51</v>
      </c>
      <c r="BA1127" t="s">
        <v>194</v>
      </c>
      <c r="BB1127">
        <v>9</v>
      </c>
      <c r="BC1127">
        <v>55</v>
      </c>
      <c r="BD1127">
        <v>1</v>
      </c>
      <c r="BE1127">
        <v>4</v>
      </c>
      <c r="BH1127" t="s">
        <v>1158</v>
      </c>
      <c r="BI1127">
        <v>23</v>
      </c>
      <c r="BJ1127" t="s">
        <v>115</v>
      </c>
      <c r="BK1127" t="s">
        <v>198</v>
      </c>
      <c r="BL1127">
        <v>4</v>
      </c>
      <c r="BM1127">
        <v>0</v>
      </c>
      <c r="BN1127">
        <v>0</v>
      </c>
      <c r="BO1127">
        <v>0</v>
      </c>
      <c r="BP1127">
        <v>-5</v>
      </c>
      <c r="BQ1127">
        <v>0</v>
      </c>
      <c r="BR1127">
        <v>0</v>
      </c>
      <c r="BS1127">
        <v>0</v>
      </c>
      <c r="BT1127">
        <v>0</v>
      </c>
      <c r="BU1127">
        <v>0</v>
      </c>
      <c r="BV1127">
        <v>0</v>
      </c>
      <c r="BW1127">
        <v>0</v>
      </c>
      <c r="BX1127">
        <v>0</v>
      </c>
      <c r="BY1127">
        <v>3</v>
      </c>
      <c r="BZ1127" t="s">
        <v>132</v>
      </c>
      <c r="CA1127">
        <v>7</v>
      </c>
      <c r="CB1127" s="12">
        <v>1.7631944444444445</v>
      </c>
      <c r="CC1127" s="13">
        <v>0.44097222222222227</v>
      </c>
      <c r="CD1127">
        <v>6</v>
      </c>
      <c r="CE1127">
        <v>22</v>
      </c>
      <c r="CF1127" s="11">
        <v>45768</v>
      </c>
      <c r="CG1127">
        <v>4</v>
      </c>
      <c r="CH1127">
        <v>2</v>
      </c>
      <c r="CI1127">
        <v>0</v>
      </c>
      <c r="CJ1127">
        <v>0</v>
      </c>
    </row>
    <row r="1128" spans="28:89" x14ac:dyDescent="0.3">
      <c r="AB1128">
        <v>830</v>
      </c>
      <c r="AC1128" t="s">
        <v>1187</v>
      </c>
      <c r="AD1128">
        <v>22</v>
      </c>
      <c r="AE1128" t="s">
        <v>201</v>
      </c>
      <c r="AF1128" t="s">
        <v>105</v>
      </c>
      <c r="AG1128">
        <v>5</v>
      </c>
      <c r="AH1128">
        <v>0</v>
      </c>
      <c r="AI1128">
        <v>1</v>
      </c>
      <c r="AJ1128">
        <v>1</v>
      </c>
      <c r="AK1128">
        <v>1</v>
      </c>
      <c r="AL1128">
        <v>0</v>
      </c>
      <c r="AM1128">
        <v>0</v>
      </c>
      <c r="AN1128">
        <v>0</v>
      </c>
      <c r="AO1128">
        <v>0</v>
      </c>
      <c r="AP1128">
        <v>0</v>
      </c>
      <c r="AQ1128">
        <v>1</v>
      </c>
      <c r="AR1128">
        <v>0</v>
      </c>
      <c r="AS1128">
        <v>0</v>
      </c>
      <c r="AT1128">
        <v>4</v>
      </c>
      <c r="AU1128" t="s">
        <v>132</v>
      </c>
      <c r="AV1128">
        <v>10</v>
      </c>
      <c r="AW1128" s="12">
        <v>2.3125</v>
      </c>
      <c r="AX1128" s="13">
        <v>0.46249999999999997</v>
      </c>
      <c r="AY1128">
        <v>0</v>
      </c>
      <c r="AZ1128">
        <v>0</v>
      </c>
      <c r="BB1128">
        <v>3</v>
      </c>
      <c r="BC1128">
        <v>13</v>
      </c>
      <c r="BD1128">
        <v>0</v>
      </c>
      <c r="BE1128">
        <v>1</v>
      </c>
      <c r="BH1128" t="s">
        <v>1159</v>
      </c>
      <c r="BI1128">
        <v>29</v>
      </c>
      <c r="BJ1128" t="s">
        <v>189</v>
      </c>
      <c r="BK1128" t="s">
        <v>4</v>
      </c>
      <c r="BL1128">
        <v>41</v>
      </c>
      <c r="BM1128">
        <v>0</v>
      </c>
      <c r="BN1128">
        <v>0</v>
      </c>
      <c r="BO1128">
        <v>0</v>
      </c>
      <c r="BP1128">
        <v>0</v>
      </c>
      <c r="BQ1128">
        <v>0</v>
      </c>
      <c r="BR1128">
        <v>0</v>
      </c>
      <c r="BS1128">
        <v>0</v>
      </c>
      <c r="BT1128">
        <v>0</v>
      </c>
      <c r="BU1128">
        <v>0</v>
      </c>
      <c r="BV1128">
        <v>0</v>
      </c>
      <c r="BW1128">
        <v>0</v>
      </c>
      <c r="BX1128">
        <v>0</v>
      </c>
      <c r="BY1128">
        <v>0</v>
      </c>
      <c r="CA1128">
        <v>0</v>
      </c>
      <c r="CB1128" s="12">
        <v>94.1111111111111</v>
      </c>
      <c r="CC1128" s="12">
        <v>2.2951388888888888</v>
      </c>
      <c r="CD1128">
        <v>0</v>
      </c>
      <c r="CE1128">
        <v>0</v>
      </c>
      <c r="CG1128">
        <v>0</v>
      </c>
      <c r="CH1128">
        <v>0</v>
      </c>
      <c r="CI1128">
        <v>3</v>
      </c>
      <c r="CJ1128">
        <v>11</v>
      </c>
    </row>
    <row r="1129" spans="28:89" x14ac:dyDescent="0.3">
      <c r="AB1129">
        <v>831</v>
      </c>
      <c r="AC1129" t="s">
        <v>1188</v>
      </c>
      <c r="AD1129">
        <v>21</v>
      </c>
      <c r="AE1129" t="s">
        <v>284</v>
      </c>
      <c r="AF1129" t="s">
        <v>109</v>
      </c>
      <c r="AG1129">
        <v>10</v>
      </c>
      <c r="AH1129">
        <v>0</v>
      </c>
      <c r="AI1129">
        <v>1</v>
      </c>
      <c r="AJ1129">
        <v>1</v>
      </c>
      <c r="AK1129">
        <v>-9</v>
      </c>
      <c r="AL1129">
        <v>2</v>
      </c>
      <c r="AM1129">
        <v>0</v>
      </c>
      <c r="AN1129">
        <v>0</v>
      </c>
      <c r="AO1129">
        <v>0</v>
      </c>
      <c r="AP1129">
        <v>0</v>
      </c>
      <c r="AQ1129">
        <v>1</v>
      </c>
      <c r="AR1129">
        <v>0</v>
      </c>
      <c r="AS1129">
        <v>0</v>
      </c>
      <c r="AT1129">
        <v>11</v>
      </c>
      <c r="AU1129" t="s">
        <v>132</v>
      </c>
      <c r="AV1129">
        <v>16</v>
      </c>
      <c r="AW1129" s="12">
        <v>4.4395833333333332</v>
      </c>
      <c r="AX1129" s="12">
        <v>0.44375000000000003</v>
      </c>
      <c r="AY1129">
        <v>0</v>
      </c>
      <c r="AZ1129">
        <v>1</v>
      </c>
      <c r="BA1129" t="s">
        <v>132</v>
      </c>
      <c r="BB1129">
        <v>4</v>
      </c>
      <c r="BC1129">
        <v>17</v>
      </c>
      <c r="BD1129">
        <v>1</v>
      </c>
      <c r="BE1129">
        <v>4</v>
      </c>
      <c r="BH1129" t="s">
        <v>1744</v>
      </c>
      <c r="BI1129">
        <v>25</v>
      </c>
      <c r="BJ1129" t="s">
        <v>186</v>
      </c>
      <c r="BK1129" t="s">
        <v>126</v>
      </c>
      <c r="BL1129">
        <v>1</v>
      </c>
      <c r="BM1129">
        <v>0</v>
      </c>
      <c r="BN1129">
        <v>0</v>
      </c>
      <c r="BO1129">
        <v>0</v>
      </c>
      <c r="BP1129">
        <v>0</v>
      </c>
      <c r="BQ1129">
        <v>0</v>
      </c>
      <c r="BR1129">
        <v>0</v>
      </c>
      <c r="BS1129">
        <v>0</v>
      </c>
      <c r="BT1129">
        <v>0</v>
      </c>
      <c r="BU1129">
        <v>0</v>
      </c>
      <c r="BV1129">
        <v>0</v>
      </c>
      <c r="BW1129">
        <v>0</v>
      </c>
      <c r="BX1129">
        <v>0</v>
      </c>
      <c r="BY1129">
        <v>0</v>
      </c>
      <c r="CA1129">
        <v>0</v>
      </c>
      <c r="CB1129" s="13">
        <v>0.45277777777777778</v>
      </c>
      <c r="CC1129" s="13">
        <v>0.45277777777777778</v>
      </c>
      <c r="CD1129">
        <v>0</v>
      </c>
      <c r="CE1129">
        <v>0</v>
      </c>
      <c r="CG1129">
        <v>1</v>
      </c>
      <c r="CH1129">
        <v>0</v>
      </c>
      <c r="CI1129">
        <v>0</v>
      </c>
      <c r="CJ1129">
        <v>0</v>
      </c>
    </row>
    <row r="1130" spans="28:89" x14ac:dyDescent="0.3">
      <c r="AB1130">
        <v>832</v>
      </c>
      <c r="AC1130" t="s">
        <v>1189</v>
      </c>
      <c r="AD1130">
        <v>25</v>
      </c>
      <c r="AE1130" t="s">
        <v>178</v>
      </c>
      <c r="AF1130" t="s">
        <v>126</v>
      </c>
      <c r="AG1130">
        <v>5</v>
      </c>
      <c r="AH1130">
        <v>0</v>
      </c>
      <c r="AI1130">
        <v>0</v>
      </c>
      <c r="AJ1130">
        <v>0</v>
      </c>
      <c r="AK1130">
        <v>4</v>
      </c>
      <c r="AL1130">
        <v>0</v>
      </c>
      <c r="AM1130">
        <v>0</v>
      </c>
      <c r="AN1130">
        <v>0</v>
      </c>
      <c r="AO1130">
        <v>0</v>
      </c>
      <c r="AP1130">
        <v>0</v>
      </c>
      <c r="AQ1130">
        <v>0</v>
      </c>
      <c r="AR1130">
        <v>0</v>
      </c>
      <c r="AS1130">
        <v>0</v>
      </c>
      <c r="AT1130">
        <v>4</v>
      </c>
      <c r="AU1130" t="s">
        <v>132</v>
      </c>
      <c r="AV1130">
        <v>8</v>
      </c>
      <c r="AW1130" s="12">
        <v>2.7541666666666664</v>
      </c>
      <c r="AX1130" s="13">
        <v>0.55069444444444449</v>
      </c>
      <c r="AY1130">
        <v>0</v>
      </c>
      <c r="AZ1130">
        <v>0</v>
      </c>
      <c r="BB1130">
        <v>10</v>
      </c>
      <c r="BC1130">
        <v>6</v>
      </c>
      <c r="BD1130">
        <v>0</v>
      </c>
      <c r="BE1130">
        <v>2</v>
      </c>
      <c r="BH1130" t="s">
        <v>1029</v>
      </c>
      <c r="BI1130">
        <v>19</v>
      </c>
      <c r="BJ1130" t="s">
        <v>118</v>
      </c>
      <c r="BK1130" t="s">
        <v>109</v>
      </c>
      <c r="BL1130">
        <v>4</v>
      </c>
      <c r="BM1130">
        <v>0</v>
      </c>
      <c r="BN1130">
        <v>0</v>
      </c>
      <c r="BO1130">
        <v>0</v>
      </c>
      <c r="BP1130">
        <v>1</v>
      </c>
      <c r="BQ1130">
        <v>0</v>
      </c>
      <c r="BR1130">
        <v>0</v>
      </c>
      <c r="BS1130">
        <v>0</v>
      </c>
      <c r="BT1130">
        <v>0</v>
      </c>
      <c r="BU1130">
        <v>0</v>
      </c>
      <c r="BV1130">
        <v>0</v>
      </c>
      <c r="BW1130">
        <v>0</v>
      </c>
      <c r="BX1130">
        <v>0</v>
      </c>
      <c r="BY1130">
        <v>3</v>
      </c>
      <c r="BZ1130" t="s">
        <v>132</v>
      </c>
      <c r="CA1130">
        <v>11</v>
      </c>
      <c r="CB1130" s="12">
        <v>1.9055555555555557</v>
      </c>
      <c r="CC1130" s="13">
        <v>0.47638888888888892</v>
      </c>
      <c r="CD1130">
        <v>18</v>
      </c>
      <c r="CE1130">
        <v>19</v>
      </c>
      <c r="CF1130" t="s">
        <v>1474</v>
      </c>
      <c r="CG1130">
        <v>1</v>
      </c>
      <c r="CH1130">
        <v>4</v>
      </c>
      <c r="CI1130">
        <v>0</v>
      </c>
      <c r="CJ1130">
        <v>2</v>
      </c>
    </row>
    <row r="1131" spans="28:89" x14ac:dyDescent="0.3">
      <c r="AB1131">
        <v>833</v>
      </c>
      <c r="AC1131" t="s">
        <v>1190</v>
      </c>
      <c r="AD1131">
        <v>34</v>
      </c>
      <c r="AE1131" t="s">
        <v>130</v>
      </c>
      <c r="AF1131" t="s">
        <v>4</v>
      </c>
      <c r="AG1131">
        <v>29</v>
      </c>
      <c r="AH1131">
        <v>0</v>
      </c>
      <c r="AI1131">
        <v>0</v>
      </c>
      <c r="AJ1131">
        <v>0</v>
      </c>
      <c r="AK1131">
        <v>0</v>
      </c>
      <c r="AL1131">
        <v>0</v>
      </c>
      <c r="AM1131">
        <v>0</v>
      </c>
      <c r="AN1131">
        <v>0</v>
      </c>
      <c r="AO1131">
        <v>0</v>
      </c>
      <c r="AP1131">
        <v>0</v>
      </c>
      <c r="AQ1131">
        <v>0</v>
      </c>
      <c r="AR1131">
        <v>0</v>
      </c>
      <c r="AS1131">
        <v>0</v>
      </c>
      <c r="AT1131">
        <v>1</v>
      </c>
      <c r="AU1131" t="s">
        <v>132</v>
      </c>
      <c r="AV1131">
        <v>1</v>
      </c>
      <c r="AW1131" s="12">
        <v>67.44027777777778</v>
      </c>
      <c r="AX1131" s="12">
        <v>2.3256944444444447</v>
      </c>
      <c r="AY1131">
        <v>0</v>
      </c>
      <c r="AZ1131">
        <v>0</v>
      </c>
      <c r="BB1131">
        <v>0</v>
      </c>
      <c r="BC1131">
        <v>0</v>
      </c>
      <c r="BD1131">
        <v>0</v>
      </c>
      <c r="BE1131">
        <v>17</v>
      </c>
      <c r="BH1131" t="s">
        <v>1745</v>
      </c>
      <c r="BI1131">
        <v>21</v>
      </c>
      <c r="BJ1131" t="s">
        <v>284</v>
      </c>
      <c r="BK1131" t="s">
        <v>198</v>
      </c>
      <c r="BL1131">
        <v>4</v>
      </c>
      <c r="BM1131">
        <v>0</v>
      </c>
      <c r="BN1131">
        <v>0</v>
      </c>
      <c r="BO1131">
        <v>0</v>
      </c>
      <c r="BP1131">
        <v>0</v>
      </c>
      <c r="BQ1131">
        <v>4</v>
      </c>
      <c r="BR1131">
        <v>0</v>
      </c>
      <c r="BS1131">
        <v>0</v>
      </c>
      <c r="BT1131">
        <v>0</v>
      </c>
      <c r="BU1131">
        <v>0</v>
      </c>
      <c r="BV1131">
        <v>0</v>
      </c>
      <c r="BW1131">
        <v>0</v>
      </c>
      <c r="BX1131">
        <v>0</v>
      </c>
      <c r="BY1131">
        <v>6</v>
      </c>
      <c r="BZ1131" t="s">
        <v>132</v>
      </c>
      <c r="CA1131">
        <v>16</v>
      </c>
      <c r="CB1131" s="12">
        <v>2.1888888888888887</v>
      </c>
      <c r="CC1131" s="13">
        <v>0.54722222222222217</v>
      </c>
      <c r="CD1131">
        <v>14</v>
      </c>
      <c r="CE1131">
        <v>17</v>
      </c>
      <c r="CF1131" t="s">
        <v>297</v>
      </c>
      <c r="CG1131">
        <v>8</v>
      </c>
      <c r="CH1131">
        <v>2</v>
      </c>
      <c r="CI1131">
        <v>3</v>
      </c>
      <c r="CJ1131">
        <v>0</v>
      </c>
    </row>
    <row r="1132" spans="28:89" x14ac:dyDescent="0.3">
      <c r="AB1132">
        <v>834</v>
      </c>
      <c r="AC1132" t="s">
        <v>1191</v>
      </c>
      <c r="AD1132">
        <v>25</v>
      </c>
      <c r="AE1132" t="s">
        <v>123</v>
      </c>
      <c r="AF1132" t="s">
        <v>109</v>
      </c>
      <c r="AG1132">
        <v>3</v>
      </c>
      <c r="AH1132">
        <v>0</v>
      </c>
      <c r="AI1132">
        <v>0</v>
      </c>
      <c r="AJ1132">
        <v>0</v>
      </c>
      <c r="AK1132">
        <v>1</v>
      </c>
      <c r="AL1132">
        <v>0</v>
      </c>
      <c r="AM1132">
        <v>0</v>
      </c>
      <c r="AN1132">
        <v>0</v>
      </c>
      <c r="AO1132">
        <v>0</v>
      </c>
      <c r="AP1132">
        <v>0</v>
      </c>
      <c r="AQ1132">
        <v>0</v>
      </c>
      <c r="AR1132">
        <v>0</v>
      </c>
      <c r="AS1132">
        <v>0</v>
      </c>
      <c r="AT1132">
        <v>2</v>
      </c>
      <c r="AU1132" t="s">
        <v>132</v>
      </c>
      <c r="AV1132">
        <v>3</v>
      </c>
      <c r="AW1132" s="12">
        <v>1.14375</v>
      </c>
      <c r="AX1132" s="12">
        <v>0.38125000000000003</v>
      </c>
      <c r="AY1132">
        <v>1</v>
      </c>
      <c r="AZ1132">
        <v>0</v>
      </c>
      <c r="BA1132" t="s">
        <v>545</v>
      </c>
      <c r="BB1132">
        <v>2</v>
      </c>
      <c r="BC1132">
        <v>12</v>
      </c>
      <c r="BD1132">
        <v>1</v>
      </c>
      <c r="BE1132">
        <v>1</v>
      </c>
      <c r="BH1132" t="s">
        <v>1003</v>
      </c>
      <c r="BI1132">
        <v>21</v>
      </c>
      <c r="BJ1132" t="s">
        <v>145</v>
      </c>
      <c r="BK1132" t="s">
        <v>126</v>
      </c>
      <c r="BL1132">
        <v>2</v>
      </c>
      <c r="BM1132">
        <v>0</v>
      </c>
      <c r="BN1132">
        <v>0</v>
      </c>
      <c r="BO1132">
        <v>0</v>
      </c>
      <c r="BP1132">
        <v>0</v>
      </c>
      <c r="BQ1132">
        <v>0</v>
      </c>
      <c r="BR1132">
        <v>0</v>
      </c>
      <c r="BS1132">
        <v>0</v>
      </c>
      <c r="BT1132">
        <v>0</v>
      </c>
      <c r="BU1132">
        <v>0</v>
      </c>
      <c r="BV1132">
        <v>0</v>
      </c>
      <c r="BW1132">
        <v>0</v>
      </c>
      <c r="BX1132">
        <v>0</v>
      </c>
      <c r="BY1132">
        <v>6</v>
      </c>
      <c r="BZ1132" t="s">
        <v>132</v>
      </c>
      <c r="CA1132">
        <v>11</v>
      </c>
      <c r="CB1132" s="12">
        <v>1.5319444444444443</v>
      </c>
      <c r="CC1132" s="13">
        <v>0.76597222222222217</v>
      </c>
      <c r="CD1132">
        <v>0</v>
      </c>
      <c r="CE1132">
        <v>0</v>
      </c>
      <c r="CG1132">
        <v>2</v>
      </c>
      <c r="CH1132">
        <v>1</v>
      </c>
      <c r="CI1132">
        <v>0</v>
      </c>
      <c r="CJ1132">
        <v>1</v>
      </c>
    </row>
    <row r="1133" spans="28:89" x14ac:dyDescent="0.3">
      <c r="AB1133">
        <v>835</v>
      </c>
      <c r="AC1133" t="s">
        <v>1192</v>
      </c>
      <c r="AD1133">
        <v>24</v>
      </c>
      <c r="AE1133" t="s">
        <v>160</v>
      </c>
      <c r="AF1133" t="s">
        <v>4</v>
      </c>
      <c r="AG1133">
        <v>33</v>
      </c>
      <c r="AH1133">
        <v>0</v>
      </c>
      <c r="AI1133">
        <v>0</v>
      </c>
      <c r="AJ1133">
        <v>0</v>
      </c>
      <c r="AK1133">
        <v>0</v>
      </c>
      <c r="AL1133">
        <v>0</v>
      </c>
      <c r="AM1133">
        <v>0</v>
      </c>
      <c r="AN1133">
        <v>0</v>
      </c>
      <c r="AO1133">
        <v>0</v>
      </c>
      <c r="AP1133">
        <v>0</v>
      </c>
      <c r="AQ1133">
        <v>0</v>
      </c>
      <c r="AR1133">
        <v>0</v>
      </c>
      <c r="AS1133">
        <v>0</v>
      </c>
      <c r="AT1133">
        <v>0</v>
      </c>
      <c r="AV1133">
        <v>0</v>
      </c>
      <c r="AW1133" s="12">
        <v>72.13055555555556</v>
      </c>
      <c r="AX1133" s="12">
        <v>2.1861111111111113</v>
      </c>
      <c r="AY1133">
        <v>0</v>
      </c>
      <c r="AZ1133">
        <v>0</v>
      </c>
      <c r="BB1133">
        <v>0</v>
      </c>
      <c r="BC1133">
        <v>0</v>
      </c>
      <c r="BD1133">
        <v>0</v>
      </c>
      <c r="BE1133">
        <v>1</v>
      </c>
      <c r="BH1133" t="s">
        <v>1296</v>
      </c>
      <c r="BI1133">
        <v>31</v>
      </c>
      <c r="BJ1133" t="s">
        <v>271</v>
      </c>
      <c r="BK1133" t="s">
        <v>4</v>
      </c>
      <c r="BL1133">
        <v>56</v>
      </c>
      <c r="BM1133">
        <v>0</v>
      </c>
      <c r="BN1133">
        <v>0</v>
      </c>
      <c r="BO1133">
        <v>0</v>
      </c>
      <c r="BP1133">
        <v>0</v>
      </c>
      <c r="BQ1133">
        <v>2</v>
      </c>
      <c r="BR1133">
        <v>0</v>
      </c>
      <c r="BS1133">
        <v>0</v>
      </c>
      <c r="BT1133">
        <v>0</v>
      </c>
      <c r="BU1133">
        <v>0</v>
      </c>
      <c r="BV1133">
        <v>0</v>
      </c>
      <c r="BW1133">
        <v>0</v>
      </c>
      <c r="BX1133">
        <v>0</v>
      </c>
      <c r="BY1133">
        <v>0</v>
      </c>
      <c r="CA1133">
        <v>0</v>
      </c>
      <c r="CB1133" s="12">
        <v>131.36111111111111</v>
      </c>
      <c r="CC1133" s="12">
        <v>2.3458333333333332</v>
      </c>
      <c r="CD1133">
        <v>0</v>
      </c>
      <c r="CE1133">
        <v>0</v>
      </c>
      <c r="CG1133">
        <v>0</v>
      </c>
      <c r="CH1133">
        <v>0</v>
      </c>
      <c r="CI1133">
        <v>4</v>
      </c>
      <c r="CJ1133">
        <v>28</v>
      </c>
    </row>
    <row r="1134" spans="28:89" x14ac:dyDescent="0.3">
      <c r="AB1134">
        <v>835</v>
      </c>
      <c r="AC1134" t="s">
        <v>1192</v>
      </c>
      <c r="AD1134">
        <v>24</v>
      </c>
      <c r="AE1134" t="s">
        <v>108</v>
      </c>
      <c r="AF1134" t="s">
        <v>4</v>
      </c>
      <c r="AG1134">
        <v>11</v>
      </c>
      <c r="AH1134">
        <v>0</v>
      </c>
      <c r="AI1134">
        <v>0</v>
      </c>
      <c r="AJ1134">
        <v>0</v>
      </c>
      <c r="AK1134">
        <v>0</v>
      </c>
      <c r="AL1134">
        <v>0</v>
      </c>
      <c r="AM1134">
        <v>0</v>
      </c>
      <c r="AN1134">
        <v>0</v>
      </c>
      <c r="AO1134">
        <v>0</v>
      </c>
      <c r="AP1134">
        <v>0</v>
      </c>
      <c r="AQ1134">
        <v>0</v>
      </c>
      <c r="AR1134">
        <v>0</v>
      </c>
      <c r="AS1134">
        <v>0</v>
      </c>
      <c r="AT1134">
        <v>0</v>
      </c>
      <c r="AV1134">
        <v>0</v>
      </c>
      <c r="AW1134" s="13">
        <v>21.701388888888889</v>
      </c>
      <c r="AX1134" s="13">
        <v>1.9729166666666667</v>
      </c>
      <c r="AY1134">
        <v>0</v>
      </c>
      <c r="AZ1134">
        <v>0</v>
      </c>
      <c r="BB1134">
        <v>0</v>
      </c>
      <c r="BC1134">
        <v>0</v>
      </c>
      <c r="BD1134">
        <v>0</v>
      </c>
      <c r="BE1134">
        <v>0</v>
      </c>
      <c r="BJ1134" t="s">
        <v>71</v>
      </c>
      <c r="BK1134" t="s">
        <v>72</v>
      </c>
      <c r="BL1134" t="s">
        <v>73</v>
      </c>
      <c r="BM1134" t="s">
        <v>74</v>
      </c>
      <c r="BN1134" t="s">
        <v>75</v>
      </c>
      <c r="BO1134">
        <v>0</v>
      </c>
      <c r="BP1134">
        <v>-1</v>
      </c>
      <c r="BQ1134">
        <v>0</v>
      </c>
      <c r="BR1134">
        <v>0</v>
      </c>
      <c r="BS1134">
        <v>0</v>
      </c>
    </row>
    <row r="1135" spans="28:89" x14ac:dyDescent="0.3">
      <c r="AB1135">
        <v>835</v>
      </c>
      <c r="AC1135" t="s">
        <v>1192</v>
      </c>
      <c r="AD1135">
        <v>24</v>
      </c>
      <c r="AE1135" t="s">
        <v>201</v>
      </c>
      <c r="AF1135" t="s">
        <v>4</v>
      </c>
      <c r="AG1135">
        <v>22</v>
      </c>
      <c r="AH1135">
        <v>0</v>
      </c>
      <c r="AI1135">
        <v>0</v>
      </c>
      <c r="AJ1135">
        <v>0</v>
      </c>
      <c r="AK1135">
        <v>0</v>
      </c>
      <c r="AL1135">
        <v>0</v>
      </c>
      <c r="AM1135">
        <v>0</v>
      </c>
      <c r="AN1135">
        <v>0</v>
      </c>
      <c r="AO1135">
        <v>0</v>
      </c>
      <c r="AP1135">
        <v>0</v>
      </c>
      <c r="AQ1135">
        <v>0</v>
      </c>
      <c r="AR1135">
        <v>0</v>
      </c>
      <c r="AS1135">
        <v>0</v>
      </c>
      <c r="AT1135">
        <v>0</v>
      </c>
      <c r="AV1135">
        <v>0</v>
      </c>
      <c r="AW1135" s="13">
        <v>50.429166666666667</v>
      </c>
      <c r="AX1135" s="13">
        <v>2.2923611111111111</v>
      </c>
      <c r="AY1135">
        <v>0</v>
      </c>
      <c r="AZ1135">
        <v>0</v>
      </c>
      <c r="BB1135">
        <v>0</v>
      </c>
      <c r="BC1135">
        <v>0</v>
      </c>
      <c r="BD1135">
        <v>0</v>
      </c>
      <c r="BE1135">
        <v>1</v>
      </c>
      <c r="BH1135" t="s">
        <v>77</v>
      </c>
      <c r="BI1135" t="s">
        <v>78</v>
      </c>
      <c r="BJ1135" t="s">
        <v>79</v>
      </c>
      <c r="BK1135" t="s">
        <v>80</v>
      </c>
      <c r="BL1135" t="s">
        <v>3</v>
      </c>
      <c r="BM1135" t="s">
        <v>4</v>
      </c>
      <c r="BN1135" t="s">
        <v>5</v>
      </c>
      <c r="BO1135">
        <v>0</v>
      </c>
      <c r="BP1135">
        <v>-3</v>
      </c>
      <c r="BQ1135">
        <v>0</v>
      </c>
      <c r="BR1135">
        <v>0</v>
      </c>
      <c r="BS1135">
        <v>0</v>
      </c>
      <c r="BT1135" t="s">
        <v>85</v>
      </c>
      <c r="BU1135" t="s">
        <v>86</v>
      </c>
      <c r="BV1135" t="s">
        <v>87</v>
      </c>
      <c r="BW1135" t="s">
        <v>88</v>
      </c>
      <c r="BX1135" t="s">
        <v>89</v>
      </c>
      <c r="BY1135" t="s">
        <v>90</v>
      </c>
      <c r="BZ1135" t="s">
        <v>91</v>
      </c>
      <c r="CA1135" t="s">
        <v>92</v>
      </c>
      <c r="CB1135" t="s">
        <v>93</v>
      </c>
      <c r="CC1135" t="s">
        <v>94</v>
      </c>
      <c r="CD1135" t="s">
        <v>95</v>
      </c>
      <c r="CE1135" t="s">
        <v>96</v>
      </c>
      <c r="CF1135" t="s">
        <v>97</v>
      </c>
      <c r="CG1135" t="s">
        <v>98</v>
      </c>
      <c r="CH1135" t="s">
        <v>99</v>
      </c>
      <c r="CI1135" t="s">
        <v>100</v>
      </c>
      <c r="CJ1135" t="s">
        <v>101</v>
      </c>
      <c r="CK1135" t="s">
        <v>102</v>
      </c>
    </row>
    <row r="1136" spans="28:89" x14ac:dyDescent="0.3">
      <c r="AB1136">
        <v>836</v>
      </c>
      <c r="AC1136" t="s">
        <v>1193</v>
      </c>
      <c r="AD1136">
        <v>27</v>
      </c>
      <c r="AE1136" t="s">
        <v>170</v>
      </c>
      <c r="AF1136" t="s">
        <v>198</v>
      </c>
      <c r="AG1136">
        <v>3</v>
      </c>
      <c r="AH1136">
        <v>0</v>
      </c>
      <c r="AI1136">
        <v>0</v>
      </c>
      <c r="AJ1136">
        <v>0</v>
      </c>
      <c r="AK1136">
        <v>0</v>
      </c>
      <c r="AL1136">
        <v>0</v>
      </c>
      <c r="AM1136">
        <v>0</v>
      </c>
      <c r="AN1136">
        <v>0</v>
      </c>
      <c r="AO1136">
        <v>0</v>
      </c>
      <c r="AP1136">
        <v>0</v>
      </c>
      <c r="AQ1136">
        <v>0</v>
      </c>
      <c r="AR1136">
        <v>0</v>
      </c>
      <c r="AS1136">
        <v>0</v>
      </c>
      <c r="AT1136">
        <v>2</v>
      </c>
      <c r="AU1136" t="s">
        <v>132</v>
      </c>
      <c r="AV1136">
        <v>3</v>
      </c>
      <c r="AW1136" s="12">
        <v>0.92638888888888893</v>
      </c>
      <c r="AX1136" s="13">
        <v>0.30902777777777779</v>
      </c>
      <c r="AY1136">
        <v>3</v>
      </c>
      <c r="AZ1136">
        <v>3</v>
      </c>
      <c r="BA1136" t="s">
        <v>106</v>
      </c>
      <c r="BB1136">
        <v>1</v>
      </c>
      <c r="BC1136">
        <v>1</v>
      </c>
      <c r="BD1136">
        <v>2</v>
      </c>
      <c r="BE1136">
        <v>0</v>
      </c>
      <c r="BH1136" t="s">
        <v>1297</v>
      </c>
      <c r="BI1136">
        <v>25</v>
      </c>
      <c r="BJ1136" t="s">
        <v>208</v>
      </c>
      <c r="BK1136" t="s">
        <v>124</v>
      </c>
      <c r="BL1136">
        <v>2</v>
      </c>
      <c r="BM1136">
        <v>0</v>
      </c>
      <c r="BN1136">
        <v>0</v>
      </c>
      <c r="BO1136">
        <v>0</v>
      </c>
      <c r="BP1136">
        <v>0</v>
      </c>
      <c r="BQ1136">
        <v>14</v>
      </c>
      <c r="BR1136">
        <v>0</v>
      </c>
      <c r="BS1136">
        <v>0</v>
      </c>
      <c r="BT1136">
        <v>0</v>
      </c>
      <c r="BU1136">
        <v>0</v>
      </c>
      <c r="BV1136">
        <v>0</v>
      </c>
      <c r="BW1136">
        <v>0</v>
      </c>
      <c r="BX1136">
        <v>0</v>
      </c>
      <c r="BY1136">
        <v>1</v>
      </c>
      <c r="BZ1136" t="s">
        <v>132</v>
      </c>
      <c r="CA1136">
        <v>1</v>
      </c>
      <c r="CB1136" s="13">
        <v>0.66388888888888886</v>
      </c>
      <c r="CC1136" s="13">
        <v>0.33194444444444443</v>
      </c>
      <c r="CD1136">
        <v>1</v>
      </c>
      <c r="CE1136">
        <v>0</v>
      </c>
      <c r="CF1136" t="s">
        <v>545</v>
      </c>
      <c r="CG1136">
        <v>0</v>
      </c>
      <c r="CH1136">
        <v>5</v>
      </c>
      <c r="CI1136">
        <v>1</v>
      </c>
      <c r="CJ1136">
        <v>0</v>
      </c>
    </row>
    <row r="1137" spans="28:89" x14ac:dyDescent="0.3">
      <c r="AB1137">
        <v>837</v>
      </c>
      <c r="AC1137" t="s">
        <v>1194</v>
      </c>
      <c r="AD1137">
        <v>27</v>
      </c>
      <c r="AE1137" t="s">
        <v>139</v>
      </c>
      <c r="AF1137" t="s">
        <v>198</v>
      </c>
      <c r="AG1137">
        <v>2</v>
      </c>
      <c r="AH1137">
        <v>0</v>
      </c>
      <c r="AI1137">
        <v>0</v>
      </c>
      <c r="AJ1137">
        <v>0</v>
      </c>
      <c r="AK1137">
        <v>-2</v>
      </c>
      <c r="AL1137">
        <v>2</v>
      </c>
      <c r="AM1137">
        <v>0</v>
      </c>
      <c r="AN1137">
        <v>0</v>
      </c>
      <c r="AO1137">
        <v>0</v>
      </c>
      <c r="AP1137">
        <v>0</v>
      </c>
      <c r="AQ1137">
        <v>0</v>
      </c>
      <c r="AR1137">
        <v>0</v>
      </c>
      <c r="AS1137">
        <v>0</v>
      </c>
      <c r="AT1137">
        <v>0</v>
      </c>
      <c r="AV1137">
        <v>1</v>
      </c>
      <c r="AW1137" s="12">
        <v>0.84652777777777777</v>
      </c>
      <c r="AX1137" s="12">
        <v>0.4236111111111111</v>
      </c>
      <c r="AY1137">
        <v>0</v>
      </c>
      <c r="AZ1137">
        <v>0</v>
      </c>
      <c r="BB1137">
        <v>0</v>
      </c>
      <c r="BC1137">
        <v>3</v>
      </c>
      <c r="BD1137">
        <v>1</v>
      </c>
      <c r="BE1137">
        <v>0</v>
      </c>
      <c r="BH1137" t="s">
        <v>1298</v>
      </c>
      <c r="BI1137">
        <v>25</v>
      </c>
      <c r="BJ1137" t="s">
        <v>147</v>
      </c>
      <c r="BK1137" t="s">
        <v>4</v>
      </c>
      <c r="BL1137">
        <v>1</v>
      </c>
      <c r="BM1137">
        <v>0</v>
      </c>
      <c r="BN1137">
        <v>0</v>
      </c>
      <c r="BT1137">
        <v>0</v>
      </c>
      <c r="BU1137">
        <v>0</v>
      </c>
      <c r="BV1137">
        <v>0</v>
      </c>
      <c r="BW1137">
        <v>0</v>
      </c>
      <c r="BX1137">
        <v>0</v>
      </c>
      <c r="BY1137">
        <v>0</v>
      </c>
      <c r="CA1137">
        <v>0</v>
      </c>
      <c r="CB1137" s="12">
        <v>2.5</v>
      </c>
      <c r="CC1137" s="12">
        <v>2.5</v>
      </c>
      <c r="CD1137">
        <v>0</v>
      </c>
      <c r="CE1137">
        <v>0</v>
      </c>
      <c r="CG1137">
        <v>0</v>
      </c>
      <c r="CH1137">
        <v>0</v>
      </c>
      <c r="CI1137">
        <v>0</v>
      </c>
      <c r="CJ1137">
        <v>0</v>
      </c>
    </row>
    <row r="1138" spans="28:89" x14ac:dyDescent="0.3">
      <c r="AB1138">
        <v>838</v>
      </c>
      <c r="AC1138" t="s">
        <v>1195</v>
      </c>
      <c r="AD1138">
        <v>30</v>
      </c>
      <c r="AE1138" t="s">
        <v>246</v>
      </c>
      <c r="AF1138" t="s">
        <v>126</v>
      </c>
      <c r="AG1138">
        <v>7</v>
      </c>
      <c r="AH1138">
        <v>0</v>
      </c>
      <c r="AI1138">
        <v>0</v>
      </c>
      <c r="AJ1138">
        <v>0</v>
      </c>
      <c r="AK1138">
        <v>-5</v>
      </c>
      <c r="AL1138">
        <v>4</v>
      </c>
      <c r="AM1138">
        <v>0</v>
      </c>
      <c r="AN1138">
        <v>0</v>
      </c>
      <c r="AO1138">
        <v>0</v>
      </c>
      <c r="AP1138">
        <v>0</v>
      </c>
      <c r="AQ1138">
        <v>0</v>
      </c>
      <c r="AR1138">
        <v>0</v>
      </c>
      <c r="AS1138">
        <v>0</v>
      </c>
      <c r="AT1138">
        <v>7</v>
      </c>
      <c r="AU1138" t="s">
        <v>132</v>
      </c>
      <c r="AV1138">
        <v>15</v>
      </c>
      <c r="AW1138" s="12">
        <v>3.8034722222222221</v>
      </c>
      <c r="AX1138" s="13">
        <v>0.54305555555555551</v>
      </c>
      <c r="AY1138">
        <v>0</v>
      </c>
      <c r="AZ1138">
        <v>0</v>
      </c>
      <c r="BB1138">
        <v>10</v>
      </c>
      <c r="BC1138">
        <v>9</v>
      </c>
      <c r="BD1138">
        <v>1</v>
      </c>
      <c r="BE1138">
        <v>4</v>
      </c>
      <c r="BH1138" t="s">
        <v>1031</v>
      </c>
      <c r="BI1138">
        <v>27</v>
      </c>
      <c r="BJ1138" t="s">
        <v>104</v>
      </c>
      <c r="BK1138" t="s">
        <v>126</v>
      </c>
      <c r="BL1138">
        <v>5</v>
      </c>
      <c r="BM1138">
        <v>0</v>
      </c>
      <c r="BN1138">
        <v>0</v>
      </c>
      <c r="BO1138" t="s">
        <v>81</v>
      </c>
      <c r="BP1138" t="s">
        <v>7</v>
      </c>
      <c r="BQ1138" t="s">
        <v>82</v>
      </c>
      <c r="BR1138" t="s">
        <v>83</v>
      </c>
      <c r="BS1138" t="s">
        <v>84</v>
      </c>
      <c r="BT1138">
        <v>0</v>
      </c>
      <c r="BU1138">
        <v>0</v>
      </c>
      <c r="BV1138">
        <v>0</v>
      </c>
      <c r="BW1138">
        <v>0</v>
      </c>
      <c r="BX1138">
        <v>0</v>
      </c>
      <c r="BY1138">
        <v>6</v>
      </c>
      <c r="BZ1138" t="s">
        <v>132</v>
      </c>
      <c r="CA1138">
        <v>17</v>
      </c>
      <c r="CB1138" s="12">
        <v>2.4361111111111113</v>
      </c>
      <c r="CC1138" s="13">
        <v>0.48749999999999999</v>
      </c>
      <c r="CD1138">
        <v>0</v>
      </c>
      <c r="CE1138">
        <v>0</v>
      </c>
      <c r="CG1138">
        <v>6</v>
      </c>
      <c r="CH1138">
        <v>8</v>
      </c>
      <c r="CI1138">
        <v>0</v>
      </c>
      <c r="CJ1138">
        <v>0</v>
      </c>
    </row>
    <row r="1139" spans="28:89" x14ac:dyDescent="0.3">
      <c r="AB1139">
        <v>839</v>
      </c>
      <c r="AC1139" t="s">
        <v>1196</v>
      </c>
      <c r="AD1139">
        <v>31</v>
      </c>
      <c r="AE1139" t="s">
        <v>181</v>
      </c>
      <c r="AF1139" t="s">
        <v>4</v>
      </c>
      <c r="AG1139">
        <v>53</v>
      </c>
      <c r="AH1139">
        <v>0</v>
      </c>
      <c r="AI1139">
        <v>0</v>
      </c>
      <c r="AJ1139">
        <v>0</v>
      </c>
      <c r="AK1139">
        <v>0</v>
      </c>
      <c r="AL1139">
        <v>2</v>
      </c>
      <c r="AM1139">
        <v>0</v>
      </c>
      <c r="AN1139">
        <v>0</v>
      </c>
      <c r="AO1139">
        <v>0</v>
      </c>
      <c r="AP1139">
        <v>0</v>
      </c>
      <c r="AQ1139">
        <v>0</v>
      </c>
      <c r="AR1139">
        <v>0</v>
      </c>
      <c r="AS1139">
        <v>0</v>
      </c>
      <c r="AT1139">
        <v>0</v>
      </c>
      <c r="AV1139">
        <v>1</v>
      </c>
      <c r="AW1139" s="12">
        <v>127.3</v>
      </c>
      <c r="AX1139" s="12">
        <v>2.4020833333333331</v>
      </c>
      <c r="AY1139">
        <v>0</v>
      </c>
      <c r="AZ1139">
        <v>0</v>
      </c>
      <c r="BB1139">
        <v>0</v>
      </c>
      <c r="BC1139">
        <v>0</v>
      </c>
      <c r="BD1139">
        <v>0</v>
      </c>
      <c r="BE1139">
        <v>18</v>
      </c>
      <c r="BH1139" t="s">
        <v>1746</v>
      </c>
      <c r="BI1139">
        <v>18</v>
      </c>
      <c r="BJ1139" t="s">
        <v>145</v>
      </c>
      <c r="BK1139" t="s">
        <v>124</v>
      </c>
      <c r="BL1139">
        <v>1</v>
      </c>
      <c r="BM1139">
        <v>0</v>
      </c>
      <c r="BN1139">
        <v>0</v>
      </c>
      <c r="BO1139">
        <v>0</v>
      </c>
      <c r="BP1139">
        <v>-1</v>
      </c>
      <c r="BQ1139">
        <v>2</v>
      </c>
      <c r="BR1139">
        <v>0</v>
      </c>
      <c r="BS1139">
        <v>0</v>
      </c>
      <c r="BT1139">
        <v>0</v>
      </c>
      <c r="BU1139">
        <v>0</v>
      </c>
      <c r="BV1139">
        <v>0</v>
      </c>
      <c r="BW1139">
        <v>0</v>
      </c>
      <c r="BX1139">
        <v>0</v>
      </c>
      <c r="BY1139">
        <v>3</v>
      </c>
      <c r="BZ1139" t="s">
        <v>132</v>
      </c>
      <c r="CA1139">
        <v>7</v>
      </c>
      <c r="CB1139" s="13">
        <v>0.79722222222222217</v>
      </c>
      <c r="CC1139" s="13">
        <v>0.79722222222222217</v>
      </c>
      <c r="CD1139">
        <v>0</v>
      </c>
      <c r="CE1139">
        <v>0</v>
      </c>
      <c r="CG1139">
        <v>1</v>
      </c>
      <c r="CH1139">
        <v>0</v>
      </c>
      <c r="CI1139">
        <v>0</v>
      </c>
      <c r="CJ1139">
        <v>0</v>
      </c>
    </row>
    <row r="1140" spans="28:89" x14ac:dyDescent="0.3">
      <c r="AB1140">
        <v>840</v>
      </c>
      <c r="AC1140" t="s">
        <v>1197</v>
      </c>
      <c r="AD1140">
        <v>23</v>
      </c>
      <c r="AE1140" t="s">
        <v>170</v>
      </c>
      <c r="AF1140" t="s">
        <v>126</v>
      </c>
      <c r="AG1140">
        <v>14</v>
      </c>
      <c r="AH1140">
        <v>0</v>
      </c>
      <c r="AI1140">
        <v>0</v>
      </c>
      <c r="AJ1140">
        <v>0</v>
      </c>
      <c r="AK1140">
        <v>-3</v>
      </c>
      <c r="AL1140">
        <v>2</v>
      </c>
      <c r="AM1140">
        <v>0</v>
      </c>
      <c r="AN1140">
        <v>0</v>
      </c>
      <c r="AO1140">
        <v>0</v>
      </c>
      <c r="AP1140">
        <v>0</v>
      </c>
      <c r="AQ1140">
        <v>0</v>
      </c>
      <c r="AR1140">
        <v>0</v>
      </c>
      <c r="AS1140">
        <v>0</v>
      </c>
      <c r="AT1140">
        <v>10</v>
      </c>
      <c r="AU1140" t="s">
        <v>132</v>
      </c>
      <c r="AV1140">
        <v>28</v>
      </c>
      <c r="AW1140" s="13">
        <v>7.6416666666666666</v>
      </c>
      <c r="AX1140" s="13">
        <v>0.54583333333333328</v>
      </c>
      <c r="AY1140">
        <v>0</v>
      </c>
      <c r="AZ1140">
        <v>0</v>
      </c>
      <c r="BB1140">
        <v>10</v>
      </c>
      <c r="BC1140">
        <v>13</v>
      </c>
      <c r="BD1140">
        <v>1</v>
      </c>
      <c r="BE1140">
        <v>6</v>
      </c>
      <c r="BH1140" t="s">
        <v>1747</v>
      </c>
      <c r="BI1140">
        <v>34</v>
      </c>
      <c r="BJ1140" t="s">
        <v>152</v>
      </c>
      <c r="BK1140" t="s">
        <v>109</v>
      </c>
      <c r="BL1140">
        <v>1</v>
      </c>
      <c r="BM1140">
        <v>0</v>
      </c>
      <c r="BN1140">
        <v>0</v>
      </c>
      <c r="BO1140">
        <v>0</v>
      </c>
      <c r="BP1140">
        <v>0</v>
      </c>
      <c r="BQ1140">
        <v>0</v>
      </c>
      <c r="BR1140">
        <v>0</v>
      </c>
      <c r="BS1140">
        <v>0</v>
      </c>
      <c r="BT1140">
        <v>0</v>
      </c>
      <c r="BU1140">
        <v>0</v>
      </c>
      <c r="BV1140">
        <v>0</v>
      </c>
      <c r="BW1140">
        <v>0</v>
      </c>
      <c r="BX1140">
        <v>0</v>
      </c>
      <c r="BY1140">
        <v>1</v>
      </c>
      <c r="BZ1140" t="s">
        <v>132</v>
      </c>
      <c r="CA1140">
        <v>1</v>
      </c>
      <c r="CB1140" s="13">
        <v>0.46180555555555558</v>
      </c>
      <c r="CC1140" s="13">
        <v>0.46180555555555558</v>
      </c>
      <c r="CD1140">
        <v>2</v>
      </c>
      <c r="CE1140">
        <v>2</v>
      </c>
      <c r="CF1140" t="s">
        <v>106</v>
      </c>
      <c r="CG1140">
        <v>0</v>
      </c>
      <c r="CH1140">
        <v>1</v>
      </c>
      <c r="CI1140">
        <v>0</v>
      </c>
      <c r="CJ1140">
        <v>0</v>
      </c>
    </row>
    <row r="1141" spans="28:89" x14ac:dyDescent="0.3">
      <c r="AB1141">
        <v>841</v>
      </c>
      <c r="AC1141" t="s">
        <v>1198</v>
      </c>
      <c r="AD1141">
        <v>23</v>
      </c>
      <c r="AE1141" t="s">
        <v>134</v>
      </c>
      <c r="AF1141" t="s">
        <v>4</v>
      </c>
      <c r="AG1141">
        <v>15</v>
      </c>
      <c r="AH1141">
        <v>0</v>
      </c>
      <c r="AI1141">
        <v>0</v>
      </c>
      <c r="AJ1141">
        <v>0</v>
      </c>
      <c r="AK1141">
        <v>0</v>
      </c>
      <c r="AL1141">
        <v>0</v>
      </c>
      <c r="AM1141">
        <v>0</v>
      </c>
      <c r="AN1141">
        <v>0</v>
      </c>
      <c r="AO1141">
        <v>0</v>
      </c>
      <c r="AP1141">
        <v>0</v>
      </c>
      <c r="AQ1141">
        <v>0</v>
      </c>
      <c r="AR1141">
        <v>0</v>
      </c>
      <c r="AS1141">
        <v>0</v>
      </c>
      <c r="AT1141">
        <v>0</v>
      </c>
      <c r="AV1141">
        <v>0</v>
      </c>
      <c r="AW1141" s="12">
        <v>32.185416666666669</v>
      </c>
      <c r="AX1141" s="13">
        <v>2.1458333333333335</v>
      </c>
      <c r="AY1141">
        <v>0</v>
      </c>
      <c r="AZ1141">
        <v>0</v>
      </c>
      <c r="BB1141">
        <v>0</v>
      </c>
      <c r="BC1141">
        <v>0</v>
      </c>
      <c r="BD1141">
        <v>0</v>
      </c>
      <c r="BE1141">
        <v>2</v>
      </c>
      <c r="BH1141" t="s">
        <v>1049</v>
      </c>
      <c r="BI1141">
        <v>28</v>
      </c>
      <c r="BJ1141" t="s">
        <v>134</v>
      </c>
      <c r="BK1141" t="s">
        <v>4</v>
      </c>
      <c r="BL1141">
        <v>38</v>
      </c>
      <c r="BM1141">
        <v>0</v>
      </c>
      <c r="BN1141">
        <v>0</v>
      </c>
      <c r="BO1141">
        <v>0</v>
      </c>
      <c r="BP1141">
        <v>-2</v>
      </c>
      <c r="BQ1141">
        <v>2</v>
      </c>
      <c r="BR1141">
        <v>0</v>
      </c>
      <c r="BS1141">
        <v>0</v>
      </c>
      <c r="BT1141">
        <v>0</v>
      </c>
      <c r="BU1141">
        <v>0</v>
      </c>
      <c r="BV1141">
        <v>0</v>
      </c>
      <c r="BW1141">
        <v>0</v>
      </c>
      <c r="BX1141">
        <v>0</v>
      </c>
      <c r="BY1141">
        <v>0</v>
      </c>
      <c r="CA1141">
        <v>0</v>
      </c>
      <c r="CB1141" s="12">
        <v>85.852777777777774</v>
      </c>
      <c r="CC1141" s="12">
        <v>2.2590277777777779</v>
      </c>
      <c r="CD1141">
        <v>0</v>
      </c>
      <c r="CE1141">
        <v>0</v>
      </c>
      <c r="CG1141">
        <v>0</v>
      </c>
      <c r="CH1141">
        <v>0</v>
      </c>
      <c r="CI1141">
        <v>1</v>
      </c>
      <c r="CJ1141">
        <v>17</v>
      </c>
    </row>
    <row r="1142" spans="28:89" x14ac:dyDescent="0.3">
      <c r="AB1142">
        <v>842</v>
      </c>
      <c r="AC1142" t="s">
        <v>1199</v>
      </c>
      <c r="AD1142">
        <v>24</v>
      </c>
      <c r="AE1142" t="s">
        <v>310</v>
      </c>
      <c r="AF1142" t="s">
        <v>126</v>
      </c>
      <c r="AG1142">
        <v>1</v>
      </c>
      <c r="AH1142">
        <v>0</v>
      </c>
      <c r="AI1142">
        <v>0</v>
      </c>
      <c r="AJ1142">
        <v>0</v>
      </c>
      <c r="AK1142">
        <v>-1</v>
      </c>
      <c r="AL1142">
        <v>0</v>
      </c>
      <c r="AM1142">
        <v>0</v>
      </c>
      <c r="AN1142">
        <v>0</v>
      </c>
      <c r="AO1142">
        <v>0</v>
      </c>
      <c r="AP1142">
        <v>0</v>
      </c>
      <c r="AQ1142">
        <v>0</v>
      </c>
      <c r="AR1142">
        <v>0</v>
      </c>
      <c r="AS1142">
        <v>0</v>
      </c>
      <c r="AT1142">
        <v>0</v>
      </c>
      <c r="AV1142">
        <v>1</v>
      </c>
      <c r="AW1142" s="13">
        <v>0.24722222222222223</v>
      </c>
      <c r="AX1142" s="13">
        <v>0.24722222222222223</v>
      </c>
      <c r="AY1142">
        <v>0</v>
      </c>
      <c r="AZ1142">
        <v>0</v>
      </c>
      <c r="BB1142">
        <v>0</v>
      </c>
      <c r="BC1142">
        <v>0</v>
      </c>
      <c r="BD1142">
        <v>0</v>
      </c>
      <c r="BE1142">
        <v>0</v>
      </c>
      <c r="BH1142" t="s">
        <v>1162</v>
      </c>
      <c r="BI1142">
        <v>25</v>
      </c>
      <c r="BJ1142" t="s">
        <v>147</v>
      </c>
      <c r="BK1142" t="s">
        <v>4</v>
      </c>
      <c r="BL1142">
        <v>54</v>
      </c>
      <c r="BM1142">
        <v>0</v>
      </c>
      <c r="BN1142">
        <v>0</v>
      </c>
      <c r="BO1142">
        <v>0</v>
      </c>
      <c r="BP1142">
        <v>-3</v>
      </c>
      <c r="BQ1142">
        <v>0</v>
      </c>
      <c r="BR1142">
        <v>0</v>
      </c>
      <c r="BS1142">
        <v>0</v>
      </c>
      <c r="BT1142">
        <v>0</v>
      </c>
      <c r="BU1142">
        <v>0</v>
      </c>
      <c r="BV1142">
        <v>0</v>
      </c>
      <c r="BW1142">
        <v>0</v>
      </c>
      <c r="BX1142">
        <v>0</v>
      </c>
      <c r="BY1142">
        <v>0</v>
      </c>
      <c r="CA1142">
        <v>0</v>
      </c>
      <c r="CB1142" s="12">
        <v>128.52430555555557</v>
      </c>
      <c r="CC1142" s="12">
        <v>2.379861111111111</v>
      </c>
      <c r="CD1142">
        <v>0</v>
      </c>
      <c r="CE1142">
        <v>0</v>
      </c>
      <c r="CG1142">
        <v>0</v>
      </c>
      <c r="CH1142">
        <v>0</v>
      </c>
      <c r="CI1142">
        <v>1</v>
      </c>
      <c r="CJ1142">
        <v>15</v>
      </c>
      <c r="CK1142" t="s">
        <v>1748</v>
      </c>
    </row>
    <row r="1143" spans="28:89" x14ac:dyDescent="0.3">
      <c r="AB1143">
        <v>843</v>
      </c>
      <c r="AC1143" t="s">
        <v>1200</v>
      </c>
      <c r="AD1143">
        <v>25</v>
      </c>
      <c r="AE1143" t="s">
        <v>130</v>
      </c>
      <c r="AF1143" t="s">
        <v>109</v>
      </c>
      <c r="AG1143">
        <v>4</v>
      </c>
      <c r="AH1143">
        <v>0</v>
      </c>
      <c r="AI1143">
        <v>0</v>
      </c>
      <c r="AJ1143">
        <v>0</v>
      </c>
      <c r="AK1143">
        <v>-1</v>
      </c>
      <c r="AL1143">
        <v>0</v>
      </c>
      <c r="AM1143">
        <v>0</v>
      </c>
      <c r="AN1143">
        <v>0</v>
      </c>
      <c r="AO1143">
        <v>0</v>
      </c>
      <c r="AP1143">
        <v>0</v>
      </c>
      <c r="AQ1143">
        <v>0</v>
      </c>
      <c r="AR1143">
        <v>0</v>
      </c>
      <c r="AS1143">
        <v>0</v>
      </c>
      <c r="AT1143">
        <v>2</v>
      </c>
      <c r="AU1143" t="s">
        <v>132</v>
      </c>
      <c r="AV1143">
        <v>2</v>
      </c>
      <c r="AW1143" s="13">
        <v>1.3756944444444443</v>
      </c>
      <c r="AX1143" s="13">
        <v>0.34375</v>
      </c>
      <c r="AY1143">
        <v>1</v>
      </c>
      <c r="AZ1143">
        <v>0</v>
      </c>
      <c r="BA1143" t="s">
        <v>545</v>
      </c>
      <c r="BB1143">
        <v>1</v>
      </c>
      <c r="BC1143">
        <v>9</v>
      </c>
      <c r="BD1143">
        <v>1</v>
      </c>
      <c r="BE1143">
        <v>1</v>
      </c>
      <c r="BH1143" t="s">
        <v>1300</v>
      </c>
      <c r="BI1143">
        <v>21</v>
      </c>
      <c r="BJ1143" t="s">
        <v>108</v>
      </c>
      <c r="BK1143" t="s">
        <v>105</v>
      </c>
      <c r="BL1143">
        <v>1</v>
      </c>
      <c r="BM1143">
        <v>0</v>
      </c>
      <c r="BN1143">
        <v>0</v>
      </c>
      <c r="BO1143">
        <v>0</v>
      </c>
      <c r="BP1143">
        <v>0</v>
      </c>
      <c r="BQ1143">
        <v>0</v>
      </c>
      <c r="BR1143">
        <v>0</v>
      </c>
      <c r="BS1143">
        <v>0</v>
      </c>
      <c r="BT1143">
        <v>0</v>
      </c>
      <c r="BU1143">
        <v>0</v>
      </c>
      <c r="BV1143">
        <v>0</v>
      </c>
      <c r="BW1143">
        <v>0</v>
      </c>
      <c r="BX1143">
        <v>0</v>
      </c>
      <c r="BY1143">
        <v>2</v>
      </c>
      <c r="BZ1143" t="s">
        <v>132</v>
      </c>
      <c r="CA1143">
        <v>2</v>
      </c>
      <c r="CB1143" s="13">
        <v>0.49305555555555558</v>
      </c>
      <c r="CC1143" s="13">
        <v>0.49305555555555558</v>
      </c>
      <c r="CD1143">
        <v>0</v>
      </c>
      <c r="CE1143">
        <v>0</v>
      </c>
      <c r="CG1143">
        <v>2</v>
      </c>
      <c r="CH1143">
        <v>2</v>
      </c>
      <c r="CI1143">
        <v>0</v>
      </c>
      <c r="CJ1143">
        <v>0</v>
      </c>
    </row>
    <row r="1144" spans="28:89" x14ac:dyDescent="0.3">
      <c r="AB1144">
        <v>844</v>
      </c>
      <c r="AC1144" t="s">
        <v>1201</v>
      </c>
      <c r="AD1144">
        <v>31</v>
      </c>
      <c r="AE1144" t="s">
        <v>215</v>
      </c>
      <c r="AF1144" t="s">
        <v>109</v>
      </c>
      <c r="AG1144">
        <v>3</v>
      </c>
      <c r="AH1144">
        <v>0</v>
      </c>
      <c r="AI1144">
        <v>0</v>
      </c>
      <c r="AJ1144">
        <v>0</v>
      </c>
      <c r="AK1144">
        <v>0</v>
      </c>
      <c r="AL1144">
        <v>0</v>
      </c>
      <c r="AM1144">
        <v>0</v>
      </c>
      <c r="AN1144">
        <v>0</v>
      </c>
      <c r="AO1144">
        <v>0</v>
      </c>
      <c r="AP1144">
        <v>0</v>
      </c>
      <c r="AQ1144">
        <v>0</v>
      </c>
      <c r="AR1144">
        <v>0</v>
      </c>
      <c r="AS1144">
        <v>0</v>
      </c>
      <c r="AT1144">
        <v>0</v>
      </c>
      <c r="AV1144">
        <v>3</v>
      </c>
      <c r="AW1144" s="12">
        <v>0.97569444444444453</v>
      </c>
      <c r="AX1144" s="13">
        <v>0.32500000000000001</v>
      </c>
      <c r="AY1144">
        <v>0</v>
      </c>
      <c r="AZ1144">
        <v>0</v>
      </c>
      <c r="BB1144">
        <v>3</v>
      </c>
      <c r="BC1144">
        <v>1</v>
      </c>
      <c r="BD1144">
        <v>0</v>
      </c>
      <c r="BE1144">
        <v>2</v>
      </c>
      <c r="BH1144" t="s">
        <v>1749</v>
      </c>
      <c r="BI1144">
        <v>29</v>
      </c>
      <c r="BJ1144" t="s">
        <v>284</v>
      </c>
      <c r="BK1144" t="s">
        <v>126</v>
      </c>
      <c r="BL1144">
        <v>1</v>
      </c>
      <c r="BM1144">
        <v>0</v>
      </c>
      <c r="BN1144">
        <v>0</v>
      </c>
      <c r="BO1144">
        <v>0</v>
      </c>
      <c r="BP1144">
        <v>0</v>
      </c>
      <c r="BQ1144">
        <v>0</v>
      </c>
      <c r="BR1144">
        <v>0</v>
      </c>
      <c r="BS1144">
        <v>0</v>
      </c>
      <c r="BT1144">
        <v>0</v>
      </c>
      <c r="BU1144">
        <v>0</v>
      </c>
      <c r="BV1144">
        <v>0</v>
      </c>
      <c r="BW1144">
        <v>0</v>
      </c>
      <c r="BX1144">
        <v>0</v>
      </c>
      <c r="BY1144">
        <v>0</v>
      </c>
      <c r="CA1144">
        <v>2</v>
      </c>
      <c r="CB1144" s="13">
        <v>0.62291666666666667</v>
      </c>
      <c r="CC1144" s="13">
        <v>0.62291666666666667</v>
      </c>
      <c r="CD1144">
        <v>0</v>
      </c>
      <c r="CE1144">
        <v>0</v>
      </c>
      <c r="CG1144">
        <v>3</v>
      </c>
      <c r="CH1144">
        <v>0</v>
      </c>
      <c r="CI1144">
        <v>0</v>
      </c>
      <c r="CJ1144">
        <v>1</v>
      </c>
    </row>
    <row r="1145" spans="28:89" x14ac:dyDescent="0.3">
      <c r="AB1145">
        <v>845</v>
      </c>
      <c r="AC1145" t="s">
        <v>1202</v>
      </c>
      <c r="AD1145">
        <v>23</v>
      </c>
      <c r="AE1145" t="s">
        <v>108</v>
      </c>
      <c r="AF1145" t="s">
        <v>124</v>
      </c>
      <c r="AG1145">
        <v>2</v>
      </c>
      <c r="AH1145">
        <v>0</v>
      </c>
      <c r="AI1145">
        <v>0</v>
      </c>
      <c r="AJ1145">
        <v>0</v>
      </c>
      <c r="AK1145">
        <v>0</v>
      </c>
      <c r="AL1145">
        <v>0</v>
      </c>
      <c r="AM1145">
        <v>0</v>
      </c>
      <c r="AN1145">
        <v>0</v>
      </c>
      <c r="AO1145">
        <v>0</v>
      </c>
      <c r="AP1145">
        <v>0</v>
      </c>
      <c r="AQ1145">
        <v>0</v>
      </c>
      <c r="AR1145">
        <v>0</v>
      </c>
      <c r="AS1145">
        <v>0</v>
      </c>
      <c r="AT1145">
        <v>0</v>
      </c>
      <c r="AV1145">
        <v>2</v>
      </c>
      <c r="AW1145" s="12">
        <v>0.46458333333333335</v>
      </c>
      <c r="AX1145" s="13">
        <v>0.23263888888888887</v>
      </c>
      <c r="AY1145">
        <v>0</v>
      </c>
      <c r="AZ1145">
        <v>0</v>
      </c>
      <c r="BB1145">
        <v>1</v>
      </c>
      <c r="BC1145">
        <v>1</v>
      </c>
      <c r="BD1145">
        <v>0</v>
      </c>
      <c r="BE1145">
        <v>0</v>
      </c>
      <c r="BH1145" t="s">
        <v>1032</v>
      </c>
      <c r="BI1145">
        <v>20</v>
      </c>
      <c r="BJ1145" t="s">
        <v>193</v>
      </c>
      <c r="BK1145" t="s">
        <v>109</v>
      </c>
      <c r="BL1145">
        <v>7</v>
      </c>
      <c r="BM1145">
        <v>0</v>
      </c>
      <c r="BN1145">
        <v>0</v>
      </c>
      <c r="BO1145">
        <v>0</v>
      </c>
      <c r="BP1145">
        <v>0</v>
      </c>
      <c r="BQ1145">
        <v>2</v>
      </c>
      <c r="BR1145">
        <v>0</v>
      </c>
      <c r="BS1145">
        <v>0</v>
      </c>
      <c r="BT1145">
        <v>0</v>
      </c>
      <c r="BU1145">
        <v>0</v>
      </c>
      <c r="BV1145">
        <v>0</v>
      </c>
      <c r="BW1145">
        <v>0</v>
      </c>
      <c r="BX1145">
        <v>0</v>
      </c>
      <c r="BY1145">
        <v>5</v>
      </c>
      <c r="BZ1145" t="s">
        <v>132</v>
      </c>
      <c r="CA1145">
        <v>7</v>
      </c>
      <c r="CB1145" s="12">
        <v>3.0618055555555554</v>
      </c>
      <c r="CC1145" s="13">
        <v>0.4375</v>
      </c>
      <c r="CD1145">
        <v>11</v>
      </c>
      <c r="CE1145">
        <v>30</v>
      </c>
      <c r="CF1145" s="11">
        <v>45895</v>
      </c>
      <c r="CG1145">
        <v>6</v>
      </c>
      <c r="CH1145">
        <v>13</v>
      </c>
      <c r="CI1145">
        <v>4</v>
      </c>
      <c r="CJ1145">
        <v>1</v>
      </c>
    </row>
    <row r="1146" spans="28:89" x14ac:dyDescent="0.3">
      <c r="AB1146">
        <v>846</v>
      </c>
      <c r="AC1146" t="s">
        <v>1203</v>
      </c>
      <c r="AD1146">
        <v>27</v>
      </c>
      <c r="AE1146" t="s">
        <v>191</v>
      </c>
      <c r="AF1146" t="s">
        <v>126</v>
      </c>
      <c r="AG1146">
        <v>3</v>
      </c>
      <c r="AH1146">
        <v>0</v>
      </c>
      <c r="AI1146">
        <v>0</v>
      </c>
      <c r="AJ1146">
        <v>0</v>
      </c>
      <c r="AK1146">
        <v>0</v>
      </c>
      <c r="AL1146">
        <v>0</v>
      </c>
      <c r="AM1146">
        <v>0</v>
      </c>
      <c r="AN1146">
        <v>0</v>
      </c>
      <c r="AO1146">
        <v>0</v>
      </c>
      <c r="AP1146">
        <v>0</v>
      </c>
      <c r="AQ1146">
        <v>0</v>
      </c>
      <c r="AR1146">
        <v>0</v>
      </c>
      <c r="AS1146">
        <v>0</v>
      </c>
      <c r="AT1146">
        <v>2</v>
      </c>
      <c r="AU1146" t="s">
        <v>132</v>
      </c>
      <c r="AV1146">
        <v>6</v>
      </c>
      <c r="AW1146" s="12">
        <v>1.9756944444444444</v>
      </c>
      <c r="AX1146" s="13">
        <v>0.65833333333333333</v>
      </c>
      <c r="AY1146">
        <v>0</v>
      </c>
      <c r="AZ1146">
        <v>0</v>
      </c>
      <c r="BB1146">
        <v>4</v>
      </c>
      <c r="BC1146">
        <v>2</v>
      </c>
      <c r="BD1146">
        <v>1</v>
      </c>
      <c r="BE1146">
        <v>0</v>
      </c>
      <c r="BH1146" t="s">
        <v>1087</v>
      </c>
      <c r="BI1146">
        <v>21</v>
      </c>
      <c r="BJ1146" t="s">
        <v>152</v>
      </c>
      <c r="BK1146" t="s">
        <v>124</v>
      </c>
      <c r="BL1146">
        <v>3</v>
      </c>
      <c r="BM1146">
        <v>0</v>
      </c>
      <c r="BN1146">
        <v>0</v>
      </c>
      <c r="BO1146">
        <v>0</v>
      </c>
      <c r="BP1146">
        <v>0</v>
      </c>
      <c r="BQ1146">
        <v>0</v>
      </c>
      <c r="BR1146">
        <v>0</v>
      </c>
      <c r="BS1146">
        <v>0</v>
      </c>
      <c r="BT1146">
        <v>0</v>
      </c>
      <c r="BU1146">
        <v>0</v>
      </c>
      <c r="BV1146">
        <v>0</v>
      </c>
      <c r="BW1146">
        <v>0</v>
      </c>
      <c r="BX1146">
        <v>0</v>
      </c>
      <c r="BY1146">
        <v>6</v>
      </c>
      <c r="BZ1146" t="s">
        <v>132</v>
      </c>
      <c r="CA1146">
        <v>9</v>
      </c>
      <c r="CB1146" s="12">
        <v>1.1354166666666667</v>
      </c>
      <c r="CC1146" s="13">
        <v>0.37847222222222227</v>
      </c>
      <c r="CD1146">
        <v>0</v>
      </c>
      <c r="CE1146">
        <v>0</v>
      </c>
      <c r="CG1146">
        <v>1</v>
      </c>
      <c r="CH1146">
        <v>6</v>
      </c>
      <c r="CI1146">
        <v>0</v>
      </c>
      <c r="CJ1146">
        <v>0</v>
      </c>
    </row>
    <row r="1147" spans="28:89" x14ac:dyDescent="0.3">
      <c r="AB1147">
        <v>847</v>
      </c>
      <c r="AC1147" t="s">
        <v>1204</v>
      </c>
      <c r="AD1147">
        <v>23</v>
      </c>
      <c r="AE1147" t="s">
        <v>120</v>
      </c>
      <c r="AF1147" t="s">
        <v>109</v>
      </c>
      <c r="AG1147">
        <v>9</v>
      </c>
      <c r="AH1147">
        <v>0</v>
      </c>
      <c r="AI1147">
        <v>0</v>
      </c>
      <c r="AJ1147">
        <v>0</v>
      </c>
      <c r="AK1147">
        <v>-3</v>
      </c>
      <c r="AL1147">
        <v>0</v>
      </c>
      <c r="AM1147">
        <v>0</v>
      </c>
      <c r="AN1147">
        <v>0</v>
      </c>
      <c r="AO1147">
        <v>0</v>
      </c>
      <c r="AP1147">
        <v>0</v>
      </c>
      <c r="AQ1147">
        <v>0</v>
      </c>
      <c r="AR1147">
        <v>0</v>
      </c>
      <c r="AS1147">
        <v>0</v>
      </c>
      <c r="AT1147">
        <v>7</v>
      </c>
      <c r="AU1147" t="s">
        <v>132</v>
      </c>
      <c r="AV1147">
        <v>18</v>
      </c>
      <c r="AW1147" s="13">
        <v>3.6999999999999997</v>
      </c>
      <c r="AX1147" s="13">
        <v>0.41111111111111115</v>
      </c>
      <c r="AY1147">
        <v>0</v>
      </c>
      <c r="AZ1147">
        <v>0</v>
      </c>
      <c r="BB1147">
        <v>0</v>
      </c>
      <c r="BC1147">
        <v>9</v>
      </c>
      <c r="BD1147">
        <v>1</v>
      </c>
      <c r="BE1147">
        <v>1</v>
      </c>
      <c r="BH1147" t="s">
        <v>1750</v>
      </c>
      <c r="BI1147">
        <v>24</v>
      </c>
      <c r="BJ1147" t="s">
        <v>120</v>
      </c>
      <c r="BK1147" t="s">
        <v>4</v>
      </c>
      <c r="BL1147">
        <v>6</v>
      </c>
      <c r="BM1147">
        <v>0</v>
      </c>
      <c r="BN1147">
        <v>0</v>
      </c>
      <c r="BO1147">
        <v>0</v>
      </c>
      <c r="BP1147">
        <v>0</v>
      </c>
      <c r="BQ1147">
        <v>0</v>
      </c>
      <c r="BR1147">
        <v>0</v>
      </c>
      <c r="BS1147">
        <v>0</v>
      </c>
      <c r="BT1147">
        <v>0</v>
      </c>
      <c r="BU1147">
        <v>0</v>
      </c>
      <c r="BV1147">
        <v>0</v>
      </c>
      <c r="BW1147">
        <v>0</v>
      </c>
      <c r="BX1147">
        <v>0</v>
      </c>
      <c r="BY1147">
        <v>0</v>
      </c>
      <c r="CA1147">
        <v>0</v>
      </c>
      <c r="CB1147" s="12">
        <v>13.198611111111111</v>
      </c>
      <c r="CC1147" s="12">
        <v>2.1999999999999997</v>
      </c>
      <c r="CD1147">
        <v>0</v>
      </c>
      <c r="CE1147">
        <v>0</v>
      </c>
      <c r="CG1147">
        <v>0</v>
      </c>
      <c r="CH1147">
        <v>0</v>
      </c>
      <c r="CI1147">
        <v>0</v>
      </c>
      <c r="CJ1147">
        <v>3</v>
      </c>
    </row>
    <row r="1148" spans="28:89" x14ac:dyDescent="0.3">
      <c r="AB1148">
        <v>848</v>
      </c>
      <c r="AC1148" t="s">
        <v>1206</v>
      </c>
      <c r="AD1148">
        <v>27</v>
      </c>
      <c r="AE1148" t="s">
        <v>147</v>
      </c>
      <c r="AF1148" t="s">
        <v>126</v>
      </c>
      <c r="AG1148">
        <v>1</v>
      </c>
      <c r="AH1148">
        <v>0</v>
      </c>
      <c r="AI1148">
        <v>0</v>
      </c>
      <c r="AJ1148">
        <v>0</v>
      </c>
      <c r="AK1148">
        <v>-2</v>
      </c>
      <c r="AL1148">
        <v>4</v>
      </c>
      <c r="AM1148">
        <v>0</v>
      </c>
      <c r="AN1148">
        <v>0</v>
      </c>
      <c r="AO1148">
        <v>0</v>
      </c>
      <c r="AP1148">
        <v>0</v>
      </c>
      <c r="AQ1148">
        <v>0</v>
      </c>
      <c r="AR1148">
        <v>0</v>
      </c>
      <c r="AS1148">
        <v>0</v>
      </c>
      <c r="AT1148">
        <v>0</v>
      </c>
      <c r="AV1148">
        <v>1</v>
      </c>
      <c r="AW1148" s="13">
        <v>0.47430555555555554</v>
      </c>
      <c r="AX1148" s="13">
        <v>0.47430555555555554</v>
      </c>
      <c r="AY1148">
        <v>0</v>
      </c>
      <c r="AZ1148">
        <v>0</v>
      </c>
      <c r="BB1148">
        <v>0</v>
      </c>
      <c r="BC1148">
        <v>1</v>
      </c>
      <c r="BD1148">
        <v>1</v>
      </c>
      <c r="BE1148">
        <v>0</v>
      </c>
      <c r="BH1148" t="s">
        <v>1751</v>
      </c>
      <c r="BI1148">
        <v>23</v>
      </c>
      <c r="BJ1148" t="s">
        <v>108</v>
      </c>
      <c r="BK1148" t="s">
        <v>198</v>
      </c>
      <c r="BL1148">
        <v>2</v>
      </c>
      <c r="BM1148">
        <v>0</v>
      </c>
      <c r="BN1148">
        <v>0</v>
      </c>
      <c r="BO1148">
        <v>0</v>
      </c>
      <c r="BP1148">
        <v>-1</v>
      </c>
      <c r="BQ1148">
        <v>0</v>
      </c>
      <c r="BR1148">
        <v>0</v>
      </c>
      <c r="BS1148">
        <v>0</v>
      </c>
      <c r="BT1148">
        <v>0</v>
      </c>
      <c r="BU1148">
        <v>0</v>
      </c>
      <c r="BV1148">
        <v>0</v>
      </c>
      <c r="BW1148">
        <v>0</v>
      </c>
      <c r="BX1148">
        <v>0</v>
      </c>
      <c r="BY1148">
        <v>3</v>
      </c>
      <c r="BZ1148" t="s">
        <v>132</v>
      </c>
      <c r="CA1148">
        <v>5</v>
      </c>
      <c r="CB1148" s="13">
        <v>0.5083333333333333</v>
      </c>
      <c r="CC1148" s="13">
        <v>0.25416666666666665</v>
      </c>
      <c r="CD1148">
        <v>3</v>
      </c>
      <c r="CE1148">
        <v>6</v>
      </c>
      <c r="CF1148" t="s">
        <v>156</v>
      </c>
      <c r="CG1148">
        <v>0</v>
      </c>
      <c r="CH1148">
        <v>1</v>
      </c>
      <c r="CI1148">
        <v>1</v>
      </c>
      <c r="CJ1148">
        <v>0</v>
      </c>
    </row>
    <row r="1149" spans="28:89" x14ac:dyDescent="0.3">
      <c r="AB1149">
        <v>849</v>
      </c>
      <c r="AC1149" t="s">
        <v>1207</v>
      </c>
      <c r="AD1149">
        <v>26</v>
      </c>
      <c r="AE1149" t="s">
        <v>134</v>
      </c>
      <c r="AF1149" t="s">
        <v>126</v>
      </c>
      <c r="AG1149">
        <v>1</v>
      </c>
      <c r="AH1149">
        <v>0</v>
      </c>
      <c r="AI1149">
        <v>0</v>
      </c>
      <c r="AJ1149">
        <v>0</v>
      </c>
      <c r="AK1149">
        <v>0</v>
      </c>
      <c r="AL1149">
        <v>2</v>
      </c>
      <c r="AM1149">
        <v>0</v>
      </c>
      <c r="AN1149">
        <v>0</v>
      </c>
      <c r="AO1149">
        <v>0</v>
      </c>
      <c r="AP1149">
        <v>0</v>
      </c>
      <c r="AQ1149">
        <v>0</v>
      </c>
      <c r="AR1149">
        <v>0</v>
      </c>
      <c r="AS1149">
        <v>0</v>
      </c>
      <c r="AT1149">
        <v>4</v>
      </c>
      <c r="AU1149" t="s">
        <v>132</v>
      </c>
      <c r="AV1149">
        <v>4</v>
      </c>
      <c r="AW1149" s="12">
        <v>0.46180555555555558</v>
      </c>
      <c r="AX1149" s="13">
        <v>0.46180555555555558</v>
      </c>
      <c r="AY1149">
        <v>0</v>
      </c>
      <c r="AZ1149">
        <v>0</v>
      </c>
      <c r="BB1149">
        <v>0</v>
      </c>
      <c r="BC1149">
        <v>1</v>
      </c>
      <c r="BD1149">
        <v>0</v>
      </c>
      <c r="BE1149">
        <v>0</v>
      </c>
      <c r="BH1149" t="s">
        <v>1302</v>
      </c>
      <c r="BI1149">
        <v>23</v>
      </c>
      <c r="BJ1149" t="s">
        <v>145</v>
      </c>
      <c r="BK1149" t="s">
        <v>4</v>
      </c>
      <c r="BL1149">
        <v>1</v>
      </c>
      <c r="BM1149">
        <v>0</v>
      </c>
      <c r="BN1149">
        <v>0</v>
      </c>
      <c r="BO1149">
        <v>0</v>
      </c>
      <c r="BP1149">
        <v>0</v>
      </c>
      <c r="BQ1149">
        <v>0</v>
      </c>
      <c r="BR1149">
        <v>0</v>
      </c>
      <c r="BS1149">
        <v>0</v>
      </c>
      <c r="BT1149">
        <v>0</v>
      </c>
      <c r="BU1149">
        <v>0</v>
      </c>
      <c r="BV1149">
        <v>0</v>
      </c>
      <c r="BW1149">
        <v>0</v>
      </c>
      <c r="BX1149">
        <v>0</v>
      </c>
      <c r="BY1149">
        <v>0</v>
      </c>
      <c r="CA1149">
        <v>0</v>
      </c>
      <c r="CB1149" s="13">
        <v>0.53194444444444444</v>
      </c>
      <c r="CC1149" s="13">
        <v>0.53194444444444444</v>
      </c>
      <c r="CD1149">
        <v>0</v>
      </c>
      <c r="CE1149">
        <v>0</v>
      </c>
      <c r="CG1149">
        <v>0</v>
      </c>
      <c r="CH1149">
        <v>0</v>
      </c>
      <c r="CI1149">
        <v>0</v>
      </c>
      <c r="CJ1149">
        <v>0</v>
      </c>
    </row>
    <row r="1150" spans="28:89" x14ac:dyDescent="0.3">
      <c r="AB1150">
        <v>850</v>
      </c>
      <c r="AC1150" t="s">
        <v>1208</v>
      </c>
      <c r="AD1150">
        <v>26</v>
      </c>
      <c r="AE1150" t="s">
        <v>123</v>
      </c>
      <c r="AF1150" t="s">
        <v>126</v>
      </c>
      <c r="AG1150">
        <v>6</v>
      </c>
      <c r="AH1150">
        <v>0</v>
      </c>
      <c r="AI1150">
        <v>0</v>
      </c>
      <c r="AJ1150">
        <v>0</v>
      </c>
      <c r="AK1150">
        <v>1</v>
      </c>
      <c r="AL1150">
        <v>4</v>
      </c>
      <c r="AM1150">
        <v>0</v>
      </c>
      <c r="AN1150">
        <v>0</v>
      </c>
      <c r="AO1150">
        <v>0</v>
      </c>
      <c r="AP1150">
        <v>0</v>
      </c>
      <c r="AQ1150">
        <v>0</v>
      </c>
      <c r="AR1150">
        <v>0</v>
      </c>
      <c r="AS1150">
        <v>0</v>
      </c>
      <c r="AT1150">
        <v>9</v>
      </c>
      <c r="AU1150" t="s">
        <v>132</v>
      </c>
      <c r="AV1150">
        <v>23</v>
      </c>
      <c r="AW1150" s="12">
        <v>3.838194444444444</v>
      </c>
      <c r="AX1150" s="12">
        <v>0.63958333333333328</v>
      </c>
      <c r="AY1150">
        <v>0</v>
      </c>
      <c r="AZ1150">
        <v>0</v>
      </c>
      <c r="BB1150">
        <v>7</v>
      </c>
      <c r="BC1150">
        <v>2</v>
      </c>
      <c r="BD1150">
        <v>2</v>
      </c>
      <c r="BE1150">
        <v>8</v>
      </c>
      <c r="BH1150" t="s">
        <v>1752</v>
      </c>
      <c r="BI1150">
        <v>29</v>
      </c>
      <c r="BJ1150" t="s">
        <v>186</v>
      </c>
      <c r="BK1150" t="s">
        <v>4</v>
      </c>
      <c r="BL1150">
        <v>5</v>
      </c>
      <c r="BM1150">
        <v>0</v>
      </c>
      <c r="BN1150">
        <v>0</v>
      </c>
      <c r="BO1150">
        <v>0</v>
      </c>
      <c r="BP1150">
        <v>0</v>
      </c>
      <c r="BQ1150">
        <v>0</v>
      </c>
      <c r="BR1150">
        <v>0</v>
      </c>
      <c r="BS1150">
        <v>0</v>
      </c>
      <c r="BT1150">
        <v>0</v>
      </c>
      <c r="BU1150">
        <v>0</v>
      </c>
      <c r="BV1150">
        <v>0</v>
      </c>
      <c r="BW1150">
        <v>0</v>
      </c>
      <c r="BX1150">
        <v>0</v>
      </c>
      <c r="BY1150">
        <v>0</v>
      </c>
      <c r="CA1150">
        <v>0</v>
      </c>
      <c r="CB1150" s="12">
        <v>11.538194444444445</v>
      </c>
      <c r="CC1150" s="12">
        <v>2.307638888888889</v>
      </c>
      <c r="CD1150">
        <v>0</v>
      </c>
      <c r="CE1150">
        <v>0</v>
      </c>
      <c r="CG1150">
        <v>0</v>
      </c>
      <c r="CH1150">
        <v>0</v>
      </c>
      <c r="CI1150">
        <v>0</v>
      </c>
      <c r="CJ1150">
        <v>4</v>
      </c>
    </row>
    <row r="1151" spans="28:89" x14ac:dyDescent="0.3">
      <c r="AB1151">
        <v>851</v>
      </c>
      <c r="AC1151" t="s">
        <v>1209</v>
      </c>
      <c r="AD1151">
        <v>22</v>
      </c>
      <c r="AE1151" t="s">
        <v>271</v>
      </c>
      <c r="AF1151" t="s">
        <v>4</v>
      </c>
      <c r="AG1151">
        <v>2</v>
      </c>
      <c r="AH1151">
        <v>0</v>
      </c>
      <c r="AI1151">
        <v>0</v>
      </c>
      <c r="AJ1151">
        <v>0</v>
      </c>
      <c r="AK1151">
        <v>0</v>
      </c>
      <c r="AL1151">
        <v>0</v>
      </c>
      <c r="AM1151">
        <v>0</v>
      </c>
      <c r="AN1151">
        <v>0</v>
      </c>
      <c r="AO1151">
        <v>0</v>
      </c>
      <c r="AP1151">
        <v>0</v>
      </c>
      <c r="AQ1151">
        <v>0</v>
      </c>
      <c r="AR1151">
        <v>0</v>
      </c>
      <c r="AS1151">
        <v>0</v>
      </c>
      <c r="AT1151">
        <v>0</v>
      </c>
      <c r="AV1151">
        <v>0</v>
      </c>
      <c r="AW1151" s="12">
        <v>2.9729166666666664</v>
      </c>
      <c r="AX1151" s="12">
        <v>1.4868055555555555</v>
      </c>
      <c r="AY1151">
        <v>0</v>
      </c>
      <c r="AZ1151">
        <v>0</v>
      </c>
      <c r="BB1151">
        <v>0</v>
      </c>
      <c r="BC1151">
        <v>0</v>
      </c>
      <c r="BD1151">
        <v>0</v>
      </c>
      <c r="BE1151">
        <v>0</v>
      </c>
      <c r="BH1151" t="s">
        <v>1753</v>
      </c>
      <c r="BI1151">
        <v>24</v>
      </c>
      <c r="BJ1151" t="s">
        <v>246</v>
      </c>
      <c r="BK1151" t="s">
        <v>109</v>
      </c>
      <c r="BL1151">
        <v>6</v>
      </c>
      <c r="BM1151">
        <v>0</v>
      </c>
      <c r="BN1151">
        <v>0</v>
      </c>
      <c r="BO1151">
        <v>0</v>
      </c>
      <c r="BP1151">
        <v>-1</v>
      </c>
      <c r="BQ1151">
        <v>2</v>
      </c>
      <c r="BR1151">
        <v>0</v>
      </c>
      <c r="BS1151">
        <v>0</v>
      </c>
      <c r="BT1151">
        <v>0</v>
      </c>
      <c r="BU1151">
        <v>0</v>
      </c>
      <c r="BV1151">
        <v>0</v>
      </c>
      <c r="BW1151">
        <v>0</v>
      </c>
      <c r="BX1151">
        <v>0</v>
      </c>
      <c r="BY1151">
        <v>3</v>
      </c>
      <c r="BZ1151" t="s">
        <v>132</v>
      </c>
      <c r="CA1151">
        <v>5</v>
      </c>
      <c r="CB1151" s="12">
        <v>3.3125</v>
      </c>
      <c r="CC1151" s="13">
        <v>0.55208333333333337</v>
      </c>
      <c r="CD1151">
        <v>15</v>
      </c>
      <c r="CE1151">
        <v>33</v>
      </c>
      <c r="CF1151" s="11">
        <v>45747</v>
      </c>
      <c r="CG1151">
        <v>5</v>
      </c>
      <c r="CH1151">
        <v>6</v>
      </c>
      <c r="CI1151">
        <v>0</v>
      </c>
      <c r="CJ1151">
        <v>0</v>
      </c>
    </row>
    <row r="1152" spans="28:89" x14ac:dyDescent="0.3">
      <c r="AB1152">
        <v>852</v>
      </c>
      <c r="AC1152" t="s">
        <v>1210</v>
      </c>
      <c r="AD1152">
        <v>29</v>
      </c>
      <c r="AE1152" t="s">
        <v>123</v>
      </c>
      <c r="AF1152" t="s">
        <v>4</v>
      </c>
      <c r="AG1152">
        <v>19</v>
      </c>
      <c r="AH1152">
        <v>0</v>
      </c>
      <c r="AI1152">
        <v>0</v>
      </c>
      <c r="AJ1152">
        <v>0</v>
      </c>
      <c r="AK1152">
        <v>0</v>
      </c>
      <c r="AL1152">
        <v>0</v>
      </c>
      <c r="AM1152">
        <v>0</v>
      </c>
      <c r="AN1152">
        <v>0</v>
      </c>
      <c r="AO1152">
        <v>0</v>
      </c>
      <c r="AP1152">
        <v>0</v>
      </c>
      <c r="AQ1152">
        <v>0</v>
      </c>
      <c r="AR1152">
        <v>0</v>
      </c>
      <c r="AS1152">
        <v>0</v>
      </c>
      <c r="AT1152">
        <v>0</v>
      </c>
      <c r="AV1152">
        <v>0</v>
      </c>
      <c r="AW1152" s="12">
        <v>46.68611111111111</v>
      </c>
      <c r="AX1152" s="12">
        <v>2.4569444444444444</v>
      </c>
      <c r="AY1152">
        <v>0</v>
      </c>
      <c r="AZ1152">
        <v>0</v>
      </c>
      <c r="BB1152">
        <v>0</v>
      </c>
      <c r="BC1152">
        <v>0</v>
      </c>
      <c r="BD1152">
        <v>0</v>
      </c>
      <c r="BE1152">
        <v>3</v>
      </c>
      <c r="BH1152" t="s">
        <v>1304</v>
      </c>
      <c r="BI1152">
        <v>31</v>
      </c>
      <c r="BJ1152" t="s">
        <v>147</v>
      </c>
      <c r="BK1152" t="s">
        <v>126</v>
      </c>
      <c r="BL1152">
        <v>1</v>
      </c>
      <c r="BM1152">
        <v>0</v>
      </c>
      <c r="BN1152">
        <v>0</v>
      </c>
      <c r="BO1152">
        <v>0</v>
      </c>
      <c r="BP1152">
        <v>0</v>
      </c>
      <c r="BQ1152">
        <v>0</v>
      </c>
      <c r="BR1152">
        <v>0</v>
      </c>
      <c r="BS1152">
        <v>0</v>
      </c>
      <c r="BT1152">
        <v>0</v>
      </c>
      <c r="BU1152">
        <v>0</v>
      </c>
      <c r="BV1152">
        <v>0</v>
      </c>
      <c r="BW1152">
        <v>0</v>
      </c>
      <c r="BX1152">
        <v>0</v>
      </c>
      <c r="BY1152">
        <v>2</v>
      </c>
      <c r="BZ1152" t="s">
        <v>132</v>
      </c>
      <c r="CA1152">
        <v>4</v>
      </c>
      <c r="CB1152" s="13">
        <v>0.53611111111111109</v>
      </c>
      <c r="CC1152" s="13">
        <v>0.53611111111111109</v>
      </c>
      <c r="CD1152">
        <v>0</v>
      </c>
      <c r="CE1152">
        <v>0</v>
      </c>
      <c r="CG1152">
        <v>0</v>
      </c>
      <c r="CH1152">
        <v>2</v>
      </c>
      <c r="CI1152">
        <v>0</v>
      </c>
      <c r="CJ1152">
        <v>0</v>
      </c>
    </row>
    <row r="1153" spans="28:89" x14ac:dyDescent="0.3">
      <c r="AB1153">
        <v>853</v>
      </c>
      <c r="AC1153" t="s">
        <v>1211</v>
      </c>
      <c r="AD1153">
        <v>33</v>
      </c>
      <c r="AE1153" t="s">
        <v>236</v>
      </c>
      <c r="AF1153" t="s">
        <v>4</v>
      </c>
      <c r="AG1153">
        <v>1</v>
      </c>
      <c r="AH1153">
        <v>0</v>
      </c>
      <c r="AI1153">
        <v>0</v>
      </c>
      <c r="AJ1153">
        <v>0</v>
      </c>
      <c r="AK1153">
        <v>0</v>
      </c>
      <c r="AL1153">
        <v>0</v>
      </c>
      <c r="AM1153">
        <v>0</v>
      </c>
      <c r="AN1153">
        <v>0</v>
      </c>
      <c r="AO1153">
        <v>0</v>
      </c>
      <c r="AP1153">
        <v>0</v>
      </c>
      <c r="AQ1153">
        <v>0</v>
      </c>
      <c r="AR1153">
        <v>0</v>
      </c>
      <c r="AS1153">
        <v>0</v>
      </c>
      <c r="AT1153">
        <v>0</v>
      </c>
      <c r="AV1153">
        <v>0</v>
      </c>
      <c r="AW1153" s="12">
        <v>1.1451388888888889</v>
      </c>
      <c r="AX1153" s="12">
        <v>1.1451388888888889</v>
      </c>
      <c r="AY1153">
        <v>0</v>
      </c>
      <c r="AZ1153">
        <v>0</v>
      </c>
      <c r="BB1153">
        <v>0</v>
      </c>
      <c r="BC1153">
        <v>0</v>
      </c>
      <c r="BD1153">
        <v>0</v>
      </c>
      <c r="BE1153">
        <v>0</v>
      </c>
      <c r="BH1153" t="s">
        <v>1164</v>
      </c>
      <c r="BI1153">
        <v>31</v>
      </c>
      <c r="BJ1153" t="s">
        <v>112</v>
      </c>
      <c r="BK1153" t="s">
        <v>4</v>
      </c>
      <c r="BL1153">
        <v>23</v>
      </c>
      <c r="BM1153">
        <v>0</v>
      </c>
      <c r="BN1153">
        <v>0</v>
      </c>
      <c r="BO1153">
        <v>0</v>
      </c>
      <c r="BP1153">
        <v>0</v>
      </c>
      <c r="BQ1153">
        <v>0</v>
      </c>
      <c r="BR1153">
        <v>0</v>
      </c>
      <c r="BS1153">
        <v>0</v>
      </c>
      <c r="BT1153">
        <v>0</v>
      </c>
      <c r="BU1153">
        <v>0</v>
      </c>
      <c r="BV1153">
        <v>0</v>
      </c>
      <c r="BW1153">
        <v>0</v>
      </c>
      <c r="BX1153">
        <v>0</v>
      </c>
      <c r="BY1153">
        <v>0</v>
      </c>
      <c r="CA1153">
        <v>0</v>
      </c>
      <c r="CB1153" s="12">
        <v>54.014583333333327</v>
      </c>
      <c r="CC1153" s="12">
        <v>2.348611111111111</v>
      </c>
      <c r="CD1153">
        <v>0</v>
      </c>
      <c r="CE1153">
        <v>0</v>
      </c>
      <c r="CG1153">
        <v>0</v>
      </c>
      <c r="CH1153">
        <v>0</v>
      </c>
      <c r="CI1153">
        <v>1</v>
      </c>
      <c r="CJ1153">
        <v>12</v>
      </c>
    </row>
    <row r="1154" spans="28:89" x14ac:dyDescent="0.3">
      <c r="AB1154">
        <v>854</v>
      </c>
      <c r="AC1154" t="s">
        <v>1212</v>
      </c>
      <c r="AD1154">
        <v>22</v>
      </c>
      <c r="AE1154" t="s">
        <v>184</v>
      </c>
      <c r="AF1154" t="s">
        <v>4</v>
      </c>
      <c r="AG1154">
        <v>1</v>
      </c>
      <c r="AH1154">
        <v>0</v>
      </c>
      <c r="AI1154">
        <v>0</v>
      </c>
      <c r="AJ1154">
        <v>0</v>
      </c>
      <c r="AK1154">
        <v>0</v>
      </c>
      <c r="AL1154">
        <v>0</v>
      </c>
      <c r="AM1154">
        <v>0</v>
      </c>
      <c r="AN1154">
        <v>0</v>
      </c>
      <c r="AO1154">
        <v>0</v>
      </c>
      <c r="AP1154">
        <v>0</v>
      </c>
      <c r="AQ1154">
        <v>0</v>
      </c>
      <c r="AR1154">
        <v>0</v>
      </c>
      <c r="AS1154">
        <v>0</v>
      </c>
      <c r="AT1154">
        <v>0</v>
      </c>
      <c r="AV1154">
        <v>0</v>
      </c>
      <c r="AW1154" s="12">
        <v>1.875</v>
      </c>
      <c r="AX1154" s="13">
        <v>1.875</v>
      </c>
      <c r="AY1154">
        <v>0</v>
      </c>
      <c r="AZ1154">
        <v>0</v>
      </c>
      <c r="BB1154">
        <v>0</v>
      </c>
      <c r="BC1154">
        <v>0</v>
      </c>
      <c r="BD1154">
        <v>0</v>
      </c>
      <c r="BE1154">
        <v>0</v>
      </c>
      <c r="BH1154" t="s">
        <v>1754</v>
      </c>
      <c r="BI1154">
        <v>26</v>
      </c>
      <c r="BJ1154" t="s">
        <v>271</v>
      </c>
      <c r="BK1154" t="s">
        <v>109</v>
      </c>
      <c r="BL1154">
        <v>9</v>
      </c>
      <c r="BM1154">
        <v>0</v>
      </c>
      <c r="BN1154">
        <v>0</v>
      </c>
      <c r="BO1154">
        <v>0</v>
      </c>
      <c r="BP1154">
        <v>-3</v>
      </c>
      <c r="BQ1154">
        <v>2</v>
      </c>
      <c r="BR1154">
        <v>0</v>
      </c>
      <c r="BS1154">
        <v>0</v>
      </c>
      <c r="BT1154">
        <v>0</v>
      </c>
      <c r="BU1154">
        <v>0</v>
      </c>
      <c r="BV1154">
        <v>0</v>
      </c>
      <c r="BW1154">
        <v>0</v>
      </c>
      <c r="BX1154">
        <v>0</v>
      </c>
      <c r="BY1154">
        <v>13</v>
      </c>
      <c r="BZ1154" t="s">
        <v>132</v>
      </c>
      <c r="CA1154">
        <v>25</v>
      </c>
      <c r="CB1154" s="12">
        <v>5.8451388888888891</v>
      </c>
      <c r="CC1154" s="13">
        <v>0.64930555555555558</v>
      </c>
      <c r="CD1154">
        <v>5</v>
      </c>
      <c r="CE1154">
        <v>5</v>
      </c>
      <c r="CF1154" t="s">
        <v>106</v>
      </c>
      <c r="CG1154">
        <v>6</v>
      </c>
      <c r="CH1154">
        <v>9</v>
      </c>
      <c r="CI1154">
        <v>3</v>
      </c>
      <c r="CJ1154">
        <v>4</v>
      </c>
    </row>
    <row r="1155" spans="28:89" x14ac:dyDescent="0.3">
      <c r="AB1155">
        <v>855</v>
      </c>
      <c r="AC1155" t="s">
        <v>1213</v>
      </c>
      <c r="AD1155">
        <v>25</v>
      </c>
      <c r="AE1155" t="s">
        <v>193</v>
      </c>
      <c r="AF1155" t="s">
        <v>124</v>
      </c>
      <c r="AG1155">
        <v>6</v>
      </c>
      <c r="AH1155">
        <v>0</v>
      </c>
      <c r="AI1155">
        <v>0</v>
      </c>
      <c r="AJ1155">
        <v>0</v>
      </c>
      <c r="AK1155">
        <v>-1</v>
      </c>
      <c r="AL1155">
        <v>0</v>
      </c>
      <c r="AM1155">
        <v>0</v>
      </c>
      <c r="AN1155">
        <v>0</v>
      </c>
      <c r="AO1155">
        <v>0</v>
      </c>
      <c r="AP1155">
        <v>0</v>
      </c>
      <c r="AQ1155">
        <v>0</v>
      </c>
      <c r="AR1155">
        <v>0</v>
      </c>
      <c r="AS1155">
        <v>0</v>
      </c>
      <c r="AT1155">
        <v>6</v>
      </c>
      <c r="AU1155" t="s">
        <v>132</v>
      </c>
      <c r="AV1155">
        <v>14</v>
      </c>
      <c r="AW1155" s="12">
        <v>2.2868055555555555</v>
      </c>
      <c r="AX1155" s="13">
        <v>0.38125000000000003</v>
      </c>
      <c r="AY1155">
        <v>0</v>
      </c>
      <c r="AZ1155">
        <v>1</v>
      </c>
      <c r="BA1155" t="s">
        <v>132</v>
      </c>
      <c r="BB1155">
        <v>4</v>
      </c>
      <c r="BC1155">
        <v>7</v>
      </c>
      <c r="BD1155">
        <v>0</v>
      </c>
      <c r="BE1155">
        <v>4</v>
      </c>
      <c r="BH1155" t="s">
        <v>1165</v>
      </c>
      <c r="BI1155">
        <v>30</v>
      </c>
      <c r="BJ1155" t="s">
        <v>284</v>
      </c>
      <c r="BK1155" t="s">
        <v>109</v>
      </c>
      <c r="BL1155">
        <v>2</v>
      </c>
      <c r="BM1155">
        <v>0</v>
      </c>
      <c r="BN1155">
        <v>0</v>
      </c>
      <c r="BO1155">
        <v>0</v>
      </c>
      <c r="BP1155">
        <v>-1</v>
      </c>
      <c r="BQ1155">
        <v>0</v>
      </c>
      <c r="BR1155">
        <v>0</v>
      </c>
      <c r="BS1155">
        <v>0</v>
      </c>
      <c r="BT1155">
        <v>0</v>
      </c>
      <c r="BU1155">
        <v>0</v>
      </c>
      <c r="BV1155">
        <v>0</v>
      </c>
      <c r="BW1155">
        <v>0</v>
      </c>
      <c r="BX1155">
        <v>0</v>
      </c>
      <c r="BY1155">
        <v>0</v>
      </c>
      <c r="CA1155">
        <v>0</v>
      </c>
      <c r="CB1155" s="13">
        <v>0.57291666666666663</v>
      </c>
      <c r="CC1155" s="13">
        <v>0.28680555555555554</v>
      </c>
      <c r="CD1155">
        <v>3</v>
      </c>
      <c r="CE1155">
        <v>0</v>
      </c>
      <c r="CF1155" t="s">
        <v>545</v>
      </c>
      <c r="CG1155">
        <v>0</v>
      </c>
      <c r="CH1155">
        <v>0</v>
      </c>
      <c r="CI1155">
        <v>0</v>
      </c>
      <c r="CJ1155">
        <v>0</v>
      </c>
    </row>
    <row r="1156" spans="28:89" x14ac:dyDescent="0.3">
      <c r="AB1156">
        <v>856</v>
      </c>
      <c r="AC1156" t="s">
        <v>1214</v>
      </c>
      <c r="AD1156">
        <v>24</v>
      </c>
      <c r="AE1156" t="s">
        <v>104</v>
      </c>
      <c r="AF1156" t="s">
        <v>126</v>
      </c>
      <c r="AG1156">
        <v>5</v>
      </c>
      <c r="AH1156">
        <v>0</v>
      </c>
      <c r="AI1156">
        <v>0</v>
      </c>
      <c r="AJ1156">
        <v>0</v>
      </c>
      <c r="AK1156">
        <v>0</v>
      </c>
      <c r="AL1156">
        <v>0</v>
      </c>
      <c r="AM1156">
        <v>0</v>
      </c>
      <c r="AN1156">
        <v>0</v>
      </c>
      <c r="AO1156">
        <v>0</v>
      </c>
      <c r="AP1156">
        <v>0</v>
      </c>
      <c r="AQ1156">
        <v>0</v>
      </c>
      <c r="AR1156">
        <v>0</v>
      </c>
      <c r="AS1156">
        <v>0</v>
      </c>
      <c r="AT1156">
        <v>8</v>
      </c>
      <c r="AU1156" t="s">
        <v>132</v>
      </c>
      <c r="AV1156">
        <v>19</v>
      </c>
      <c r="AW1156" s="12">
        <v>3.4770833333333333</v>
      </c>
      <c r="AX1156" s="12">
        <v>0.69513888888888886</v>
      </c>
      <c r="AY1156">
        <v>0</v>
      </c>
      <c r="AZ1156">
        <v>0</v>
      </c>
      <c r="BB1156">
        <v>6</v>
      </c>
      <c r="BC1156">
        <v>11</v>
      </c>
      <c r="BD1156">
        <v>0</v>
      </c>
      <c r="BE1156">
        <v>6</v>
      </c>
      <c r="BH1156" t="s">
        <v>1167</v>
      </c>
      <c r="BI1156">
        <v>22</v>
      </c>
      <c r="BJ1156" t="s">
        <v>134</v>
      </c>
      <c r="BK1156" t="s">
        <v>105</v>
      </c>
      <c r="BL1156">
        <v>3</v>
      </c>
      <c r="BM1156">
        <v>0</v>
      </c>
      <c r="BN1156">
        <v>0</v>
      </c>
      <c r="BO1156">
        <v>0</v>
      </c>
      <c r="BP1156">
        <v>0</v>
      </c>
      <c r="BQ1156">
        <v>2</v>
      </c>
      <c r="BR1156">
        <v>0</v>
      </c>
      <c r="BS1156">
        <v>0</v>
      </c>
      <c r="BT1156">
        <v>0</v>
      </c>
      <c r="BU1156">
        <v>0</v>
      </c>
      <c r="BV1156">
        <v>0</v>
      </c>
      <c r="BW1156">
        <v>0</v>
      </c>
      <c r="BX1156">
        <v>0</v>
      </c>
      <c r="BY1156">
        <v>2</v>
      </c>
      <c r="BZ1156" t="s">
        <v>132</v>
      </c>
      <c r="CA1156">
        <v>5</v>
      </c>
      <c r="CB1156" s="13">
        <v>0.97361111111111109</v>
      </c>
      <c r="CC1156" s="13">
        <v>0.32430555555555557</v>
      </c>
      <c r="CD1156">
        <v>5</v>
      </c>
      <c r="CE1156">
        <v>7</v>
      </c>
      <c r="CF1156" t="s">
        <v>320</v>
      </c>
      <c r="CG1156">
        <v>3</v>
      </c>
      <c r="CH1156">
        <v>5</v>
      </c>
      <c r="CI1156">
        <v>0</v>
      </c>
      <c r="CJ1156">
        <v>1</v>
      </c>
    </row>
    <row r="1157" spans="28:89" x14ac:dyDescent="0.3">
      <c r="AB1157">
        <v>857</v>
      </c>
      <c r="AC1157" t="s">
        <v>1215</v>
      </c>
      <c r="AD1157">
        <v>24</v>
      </c>
      <c r="AE1157" t="s">
        <v>130</v>
      </c>
      <c r="AF1157" t="s">
        <v>4</v>
      </c>
      <c r="AG1157">
        <v>5</v>
      </c>
      <c r="AH1157">
        <v>0</v>
      </c>
      <c r="AI1157">
        <v>0</v>
      </c>
      <c r="AJ1157">
        <v>0</v>
      </c>
      <c r="AK1157">
        <v>0</v>
      </c>
      <c r="AL1157">
        <v>0</v>
      </c>
      <c r="AM1157">
        <v>0</v>
      </c>
      <c r="AN1157">
        <v>0</v>
      </c>
      <c r="AO1157">
        <v>0</v>
      </c>
      <c r="AP1157">
        <v>0</v>
      </c>
      <c r="AQ1157">
        <v>0</v>
      </c>
      <c r="AR1157">
        <v>0</v>
      </c>
      <c r="AS1157">
        <v>0</v>
      </c>
      <c r="AT1157">
        <v>0</v>
      </c>
      <c r="AV1157">
        <v>0</v>
      </c>
      <c r="AW1157" s="12">
        <v>8.5284722222222218</v>
      </c>
      <c r="AX1157" s="12">
        <v>1.7055555555555555</v>
      </c>
      <c r="AY1157">
        <v>0</v>
      </c>
      <c r="AZ1157">
        <v>0</v>
      </c>
      <c r="BB1157">
        <v>0</v>
      </c>
      <c r="BC1157">
        <v>0</v>
      </c>
      <c r="BD1157">
        <v>0</v>
      </c>
      <c r="BE1157">
        <v>0</v>
      </c>
      <c r="BH1157" t="s">
        <v>1755</v>
      </c>
      <c r="BI1157">
        <v>30</v>
      </c>
      <c r="BJ1157" t="s">
        <v>147</v>
      </c>
      <c r="BK1157" t="s">
        <v>126</v>
      </c>
      <c r="BL1157">
        <v>5</v>
      </c>
      <c r="BM1157">
        <v>0</v>
      </c>
      <c r="BN1157">
        <v>0</v>
      </c>
      <c r="BO1157">
        <v>0</v>
      </c>
      <c r="BP1157">
        <v>-7</v>
      </c>
      <c r="BQ1157">
        <v>2</v>
      </c>
      <c r="BR1157">
        <v>0</v>
      </c>
      <c r="BS1157">
        <v>0</v>
      </c>
      <c r="BT1157">
        <v>0</v>
      </c>
      <c r="BU1157">
        <v>0</v>
      </c>
      <c r="BV1157">
        <v>0</v>
      </c>
      <c r="BW1157">
        <v>0</v>
      </c>
      <c r="BX1157">
        <v>0</v>
      </c>
      <c r="BY1157">
        <v>5</v>
      </c>
      <c r="BZ1157" t="s">
        <v>132</v>
      </c>
      <c r="CA1157">
        <v>8</v>
      </c>
      <c r="CB1157" s="12">
        <v>2.5291666666666668</v>
      </c>
      <c r="CC1157" s="13">
        <v>0.50555555555555554</v>
      </c>
      <c r="CD1157">
        <v>0</v>
      </c>
      <c r="CE1157">
        <v>0</v>
      </c>
      <c r="CG1157">
        <v>5</v>
      </c>
      <c r="CH1157">
        <v>4</v>
      </c>
      <c r="CI1157">
        <v>1</v>
      </c>
      <c r="CJ1157">
        <v>0</v>
      </c>
    </row>
    <row r="1158" spans="28:89" x14ac:dyDescent="0.3">
      <c r="AB1158">
        <v>858</v>
      </c>
      <c r="AC1158" t="s">
        <v>1216</v>
      </c>
      <c r="AD1158">
        <v>29</v>
      </c>
      <c r="AE1158" t="s">
        <v>191</v>
      </c>
      <c r="AF1158" t="s">
        <v>4</v>
      </c>
      <c r="AG1158">
        <v>23</v>
      </c>
      <c r="AH1158">
        <v>0</v>
      </c>
      <c r="AI1158">
        <v>0</v>
      </c>
      <c r="AJ1158">
        <v>0</v>
      </c>
      <c r="AK1158">
        <v>0</v>
      </c>
      <c r="AL1158">
        <v>0</v>
      </c>
      <c r="AM1158">
        <v>0</v>
      </c>
      <c r="AN1158">
        <v>0</v>
      </c>
      <c r="AO1158">
        <v>0</v>
      </c>
      <c r="AP1158">
        <v>0</v>
      </c>
      <c r="AQ1158">
        <v>0</v>
      </c>
      <c r="AR1158">
        <v>0</v>
      </c>
      <c r="AS1158">
        <v>0</v>
      </c>
      <c r="AT1158">
        <v>0</v>
      </c>
      <c r="AV1158">
        <v>0</v>
      </c>
      <c r="AW1158" s="13">
        <v>54.24861111111111</v>
      </c>
      <c r="AX1158" s="13">
        <v>2.3583333333333334</v>
      </c>
      <c r="AY1158">
        <v>0</v>
      </c>
      <c r="AZ1158">
        <v>0</v>
      </c>
      <c r="BB1158">
        <v>0</v>
      </c>
      <c r="BC1158">
        <v>0</v>
      </c>
      <c r="BD1158">
        <v>0</v>
      </c>
      <c r="BE1158">
        <v>8</v>
      </c>
      <c r="BH1158" t="s">
        <v>1756</v>
      </c>
      <c r="BI1158">
        <v>24</v>
      </c>
      <c r="BJ1158" t="s">
        <v>108</v>
      </c>
      <c r="BK1158" t="s">
        <v>4</v>
      </c>
      <c r="BL1158">
        <v>11</v>
      </c>
      <c r="BM1158">
        <v>0</v>
      </c>
      <c r="BN1158">
        <v>0</v>
      </c>
      <c r="BO1158">
        <v>0</v>
      </c>
      <c r="BP1158">
        <v>-1</v>
      </c>
      <c r="BQ1158">
        <v>0</v>
      </c>
      <c r="BR1158">
        <v>0</v>
      </c>
      <c r="BS1158">
        <v>0</v>
      </c>
      <c r="BT1158">
        <v>0</v>
      </c>
      <c r="BU1158">
        <v>0</v>
      </c>
      <c r="BV1158">
        <v>0</v>
      </c>
      <c r="BW1158">
        <v>0</v>
      </c>
      <c r="BX1158">
        <v>0</v>
      </c>
      <c r="BY1158">
        <v>0</v>
      </c>
      <c r="CA1158">
        <v>0</v>
      </c>
      <c r="CB1158" s="12">
        <v>20.590972222222224</v>
      </c>
      <c r="CC1158" s="12">
        <v>1.872222222222222</v>
      </c>
      <c r="CD1158">
        <v>0</v>
      </c>
      <c r="CE1158">
        <v>0</v>
      </c>
      <c r="CG1158">
        <v>0</v>
      </c>
      <c r="CH1158">
        <v>0</v>
      </c>
      <c r="CI1158">
        <v>0</v>
      </c>
      <c r="CJ1158">
        <v>10</v>
      </c>
    </row>
    <row r="1159" spans="28:89" x14ac:dyDescent="0.3">
      <c r="AB1159">
        <v>859</v>
      </c>
      <c r="AC1159" t="s">
        <v>1217</v>
      </c>
      <c r="AD1159">
        <v>24</v>
      </c>
      <c r="AE1159" t="s">
        <v>120</v>
      </c>
      <c r="AF1159" t="s">
        <v>124</v>
      </c>
      <c r="AG1159">
        <v>1</v>
      </c>
      <c r="AH1159">
        <v>0</v>
      </c>
      <c r="AI1159">
        <v>0</v>
      </c>
      <c r="AJ1159">
        <v>0</v>
      </c>
      <c r="AK1159">
        <v>0</v>
      </c>
      <c r="AL1159">
        <v>2</v>
      </c>
      <c r="AM1159">
        <v>0</v>
      </c>
      <c r="AN1159">
        <v>0</v>
      </c>
      <c r="AO1159">
        <v>0</v>
      </c>
      <c r="AP1159">
        <v>0</v>
      </c>
      <c r="AQ1159">
        <v>0</v>
      </c>
      <c r="AR1159">
        <v>0</v>
      </c>
      <c r="AS1159">
        <v>0</v>
      </c>
      <c r="AT1159">
        <v>0</v>
      </c>
      <c r="AV1159">
        <v>2</v>
      </c>
      <c r="AW1159" s="12">
        <v>0.3520833333333333</v>
      </c>
      <c r="AX1159" s="13">
        <v>0.3520833333333333</v>
      </c>
      <c r="AY1159">
        <v>0</v>
      </c>
      <c r="AZ1159">
        <v>1</v>
      </c>
      <c r="BA1159" t="s">
        <v>132</v>
      </c>
      <c r="BB1159">
        <v>0</v>
      </c>
      <c r="BC1159">
        <v>5</v>
      </c>
      <c r="BD1159">
        <v>0</v>
      </c>
      <c r="BE1159">
        <v>0</v>
      </c>
      <c r="BH1159" t="s">
        <v>1757</v>
      </c>
      <c r="BI1159">
        <v>34</v>
      </c>
      <c r="BJ1159" t="s">
        <v>145</v>
      </c>
      <c r="BK1159" t="s">
        <v>4</v>
      </c>
      <c r="BL1159">
        <v>24</v>
      </c>
      <c r="BM1159">
        <v>0</v>
      </c>
      <c r="BN1159">
        <v>0</v>
      </c>
      <c r="BO1159">
        <v>0</v>
      </c>
      <c r="BP1159">
        <v>-1</v>
      </c>
      <c r="BQ1159">
        <v>2</v>
      </c>
      <c r="BR1159">
        <v>0</v>
      </c>
      <c r="BS1159">
        <v>0</v>
      </c>
      <c r="BT1159">
        <v>0</v>
      </c>
      <c r="BU1159">
        <v>0</v>
      </c>
      <c r="BV1159">
        <v>0</v>
      </c>
      <c r="BW1159">
        <v>0</v>
      </c>
      <c r="BX1159">
        <v>0</v>
      </c>
      <c r="BY1159">
        <v>0</v>
      </c>
      <c r="CA1159">
        <v>0</v>
      </c>
      <c r="CB1159" s="12">
        <v>52.715972222222227</v>
      </c>
      <c r="CC1159" s="12">
        <v>2.1965277777777779</v>
      </c>
      <c r="CD1159">
        <v>0</v>
      </c>
      <c r="CE1159">
        <v>0</v>
      </c>
      <c r="CG1159">
        <v>0</v>
      </c>
      <c r="CH1159">
        <v>0</v>
      </c>
      <c r="CI1159">
        <v>0</v>
      </c>
      <c r="CJ1159">
        <v>3</v>
      </c>
    </row>
    <row r="1160" spans="28:89" x14ac:dyDescent="0.3">
      <c r="AB1160">
        <v>860</v>
      </c>
      <c r="AC1160" t="s">
        <v>1218</v>
      </c>
      <c r="AD1160">
        <v>28</v>
      </c>
      <c r="AE1160" t="s">
        <v>160</v>
      </c>
      <c r="AF1160" t="s">
        <v>126</v>
      </c>
      <c r="AG1160">
        <v>19</v>
      </c>
      <c r="AH1160">
        <v>0</v>
      </c>
      <c r="AI1160">
        <v>0</v>
      </c>
      <c r="AJ1160">
        <v>0</v>
      </c>
      <c r="AK1160">
        <v>-3</v>
      </c>
      <c r="AL1160">
        <v>2</v>
      </c>
      <c r="AM1160">
        <v>0</v>
      </c>
      <c r="AN1160">
        <v>0</v>
      </c>
      <c r="AO1160">
        <v>0</v>
      </c>
      <c r="AP1160">
        <v>0</v>
      </c>
      <c r="AQ1160">
        <v>0</v>
      </c>
      <c r="AR1160">
        <v>0</v>
      </c>
      <c r="AS1160">
        <v>0</v>
      </c>
      <c r="AT1160">
        <v>8</v>
      </c>
      <c r="AU1160" t="s">
        <v>132</v>
      </c>
      <c r="AV1160">
        <v>24</v>
      </c>
      <c r="AW1160" s="12">
        <v>9.7159722222222218</v>
      </c>
      <c r="AX1160" s="13">
        <v>0.51111111111111118</v>
      </c>
      <c r="AY1160">
        <v>0</v>
      </c>
      <c r="AZ1160">
        <v>0</v>
      </c>
      <c r="BB1160">
        <v>16</v>
      </c>
      <c r="BC1160">
        <v>6</v>
      </c>
      <c r="BD1160">
        <v>3</v>
      </c>
      <c r="BE1160">
        <v>9</v>
      </c>
      <c r="BH1160" t="s">
        <v>1758</v>
      </c>
      <c r="BI1160">
        <v>22</v>
      </c>
      <c r="BJ1160" t="s">
        <v>215</v>
      </c>
      <c r="BK1160" t="s">
        <v>105</v>
      </c>
      <c r="BL1160">
        <v>5</v>
      </c>
      <c r="BM1160">
        <v>0</v>
      </c>
      <c r="BN1160">
        <v>0</v>
      </c>
      <c r="BO1160">
        <v>0</v>
      </c>
      <c r="BP1160">
        <v>-1</v>
      </c>
      <c r="BQ1160">
        <v>0</v>
      </c>
      <c r="BR1160">
        <v>0</v>
      </c>
      <c r="BS1160">
        <v>0</v>
      </c>
      <c r="BT1160">
        <v>0</v>
      </c>
      <c r="BU1160">
        <v>0</v>
      </c>
      <c r="BV1160">
        <v>0</v>
      </c>
      <c r="BW1160">
        <v>0</v>
      </c>
      <c r="BX1160">
        <v>0</v>
      </c>
      <c r="BY1160">
        <v>0</v>
      </c>
      <c r="CA1160">
        <v>0</v>
      </c>
      <c r="CB1160" s="12">
        <v>1.41875</v>
      </c>
      <c r="CC1160" s="13">
        <v>0.28402777777777777</v>
      </c>
      <c r="CD1160">
        <v>0</v>
      </c>
      <c r="CE1160">
        <v>0</v>
      </c>
      <c r="CG1160">
        <v>1</v>
      </c>
      <c r="CH1160">
        <v>12</v>
      </c>
      <c r="CI1160">
        <v>1</v>
      </c>
      <c r="CJ1160">
        <v>0</v>
      </c>
    </row>
    <row r="1161" spans="28:89" x14ac:dyDescent="0.3">
      <c r="AB1161">
        <v>860</v>
      </c>
      <c r="AC1161" t="s">
        <v>1218</v>
      </c>
      <c r="AD1161">
        <v>28</v>
      </c>
      <c r="AE1161" t="s">
        <v>112</v>
      </c>
      <c r="AF1161" t="s">
        <v>126</v>
      </c>
      <c r="AG1161">
        <v>10</v>
      </c>
      <c r="AH1161">
        <v>0</v>
      </c>
      <c r="AI1161">
        <v>0</v>
      </c>
      <c r="AJ1161">
        <v>0</v>
      </c>
      <c r="AK1161">
        <v>-3</v>
      </c>
      <c r="AL1161">
        <v>2</v>
      </c>
      <c r="AM1161">
        <v>0</v>
      </c>
      <c r="AN1161">
        <v>0</v>
      </c>
      <c r="AO1161">
        <v>0</v>
      </c>
      <c r="AP1161">
        <v>0</v>
      </c>
      <c r="AQ1161">
        <v>0</v>
      </c>
      <c r="AR1161">
        <v>0</v>
      </c>
      <c r="AS1161">
        <v>0</v>
      </c>
      <c r="AT1161">
        <v>3</v>
      </c>
      <c r="AU1161" t="s">
        <v>132</v>
      </c>
      <c r="AV1161">
        <v>12</v>
      </c>
      <c r="AW1161" s="12">
        <v>5.447916666666667</v>
      </c>
      <c r="AX1161" s="13">
        <v>0.54513888888888895</v>
      </c>
      <c r="AY1161">
        <v>0</v>
      </c>
      <c r="AZ1161">
        <v>0</v>
      </c>
      <c r="BB1161">
        <v>10</v>
      </c>
      <c r="BC1161">
        <v>6</v>
      </c>
      <c r="BD1161">
        <v>1</v>
      </c>
      <c r="BE1161">
        <v>6</v>
      </c>
      <c r="BJ1161" t="s">
        <v>71</v>
      </c>
      <c r="BK1161" t="s">
        <v>72</v>
      </c>
      <c r="BL1161" t="s">
        <v>73</v>
      </c>
      <c r="BM1161" t="s">
        <v>74</v>
      </c>
      <c r="BN1161" t="s">
        <v>75</v>
      </c>
      <c r="BO1161">
        <v>0</v>
      </c>
      <c r="BP1161">
        <v>0</v>
      </c>
      <c r="BQ1161">
        <v>0</v>
      </c>
      <c r="BR1161">
        <v>0</v>
      </c>
      <c r="BS1161">
        <v>0</v>
      </c>
    </row>
    <row r="1162" spans="28:89" x14ac:dyDescent="0.3">
      <c r="AB1162">
        <v>860</v>
      </c>
      <c r="AC1162" t="s">
        <v>1218</v>
      </c>
      <c r="AD1162">
        <v>28</v>
      </c>
      <c r="AE1162" t="s">
        <v>215</v>
      </c>
      <c r="AF1162" t="s">
        <v>126</v>
      </c>
      <c r="AG1162">
        <v>9</v>
      </c>
      <c r="AH1162">
        <v>0</v>
      </c>
      <c r="AI1162">
        <v>0</v>
      </c>
      <c r="AJ1162">
        <v>0</v>
      </c>
      <c r="AK1162">
        <v>0</v>
      </c>
      <c r="AL1162">
        <v>0</v>
      </c>
      <c r="AM1162">
        <v>0</v>
      </c>
      <c r="AN1162">
        <v>0</v>
      </c>
      <c r="AO1162">
        <v>0</v>
      </c>
      <c r="AP1162">
        <v>0</v>
      </c>
      <c r="AQ1162">
        <v>0</v>
      </c>
      <c r="AR1162">
        <v>0</v>
      </c>
      <c r="AS1162">
        <v>0</v>
      </c>
      <c r="AT1162">
        <v>5</v>
      </c>
      <c r="AU1162" t="s">
        <v>132</v>
      </c>
      <c r="AV1162">
        <v>12</v>
      </c>
      <c r="AW1162" s="13">
        <v>4.2680555555555557</v>
      </c>
      <c r="AX1162" s="13">
        <v>0.47430555555555554</v>
      </c>
      <c r="AY1162">
        <v>0</v>
      </c>
      <c r="AZ1162">
        <v>0</v>
      </c>
      <c r="BB1162">
        <v>6</v>
      </c>
      <c r="BC1162">
        <v>0</v>
      </c>
      <c r="BD1162">
        <v>2</v>
      </c>
      <c r="BE1162">
        <v>3</v>
      </c>
      <c r="BH1162" t="s">
        <v>77</v>
      </c>
      <c r="BI1162" t="s">
        <v>78</v>
      </c>
      <c r="BJ1162" t="s">
        <v>79</v>
      </c>
      <c r="BK1162" t="s">
        <v>80</v>
      </c>
      <c r="BL1162" t="s">
        <v>3</v>
      </c>
      <c r="BM1162" t="s">
        <v>4</v>
      </c>
      <c r="BN1162" t="s">
        <v>5</v>
      </c>
      <c r="BO1162">
        <v>0</v>
      </c>
      <c r="BP1162">
        <v>0</v>
      </c>
      <c r="BQ1162">
        <v>0</v>
      </c>
      <c r="BR1162">
        <v>0</v>
      </c>
      <c r="BS1162">
        <v>0</v>
      </c>
      <c r="BT1162" t="s">
        <v>85</v>
      </c>
      <c r="BU1162" t="s">
        <v>86</v>
      </c>
      <c r="BV1162" t="s">
        <v>87</v>
      </c>
      <c r="BW1162" t="s">
        <v>88</v>
      </c>
      <c r="BX1162" t="s">
        <v>89</v>
      </c>
      <c r="BY1162" t="s">
        <v>90</v>
      </c>
      <c r="BZ1162" t="s">
        <v>91</v>
      </c>
      <c r="CA1162" t="s">
        <v>92</v>
      </c>
      <c r="CB1162" t="s">
        <v>93</v>
      </c>
      <c r="CC1162" t="s">
        <v>94</v>
      </c>
      <c r="CD1162" t="s">
        <v>95</v>
      </c>
      <c r="CE1162" t="s">
        <v>96</v>
      </c>
      <c r="CF1162" t="s">
        <v>97</v>
      </c>
      <c r="CG1162" t="s">
        <v>98</v>
      </c>
      <c r="CH1162" t="s">
        <v>99</v>
      </c>
      <c r="CI1162" t="s">
        <v>100</v>
      </c>
      <c r="CJ1162" t="s">
        <v>101</v>
      </c>
      <c r="CK1162" t="s">
        <v>102</v>
      </c>
    </row>
    <row r="1163" spans="28:89" x14ac:dyDescent="0.3">
      <c r="AB1163">
        <v>861</v>
      </c>
      <c r="AC1163" t="s">
        <v>1219</v>
      </c>
      <c r="AD1163">
        <v>26</v>
      </c>
      <c r="AE1163" t="s">
        <v>112</v>
      </c>
      <c r="AF1163" t="s">
        <v>126</v>
      </c>
      <c r="AG1163">
        <v>1</v>
      </c>
      <c r="AH1163">
        <v>0</v>
      </c>
      <c r="AI1163">
        <v>0</v>
      </c>
      <c r="AJ1163">
        <v>0</v>
      </c>
      <c r="AK1163">
        <v>-1</v>
      </c>
      <c r="AL1163">
        <v>0</v>
      </c>
      <c r="AM1163">
        <v>0</v>
      </c>
      <c r="AN1163">
        <v>0</v>
      </c>
      <c r="AO1163">
        <v>0</v>
      </c>
      <c r="AP1163">
        <v>0</v>
      </c>
      <c r="AQ1163">
        <v>0</v>
      </c>
      <c r="AR1163">
        <v>0</v>
      </c>
      <c r="AS1163">
        <v>0</v>
      </c>
      <c r="AT1163">
        <v>4</v>
      </c>
      <c r="AU1163" t="s">
        <v>132</v>
      </c>
      <c r="AV1163">
        <v>11</v>
      </c>
      <c r="AW1163" s="12">
        <v>0.62222222222222223</v>
      </c>
      <c r="AX1163" s="12">
        <v>0.62222222222222223</v>
      </c>
      <c r="AY1163">
        <v>0</v>
      </c>
      <c r="AZ1163">
        <v>0</v>
      </c>
      <c r="BB1163">
        <v>1</v>
      </c>
      <c r="BC1163">
        <v>0</v>
      </c>
      <c r="BD1163">
        <v>1</v>
      </c>
      <c r="BE1163">
        <v>0</v>
      </c>
      <c r="BH1163" t="s">
        <v>1759</v>
      </c>
      <c r="BI1163">
        <v>24</v>
      </c>
      <c r="BJ1163" t="s">
        <v>317</v>
      </c>
      <c r="BK1163" t="s">
        <v>198</v>
      </c>
      <c r="BL1163">
        <v>5</v>
      </c>
      <c r="BM1163">
        <v>0</v>
      </c>
      <c r="BN1163">
        <v>0</v>
      </c>
      <c r="BO1163">
        <v>0</v>
      </c>
      <c r="BP1163">
        <v>0</v>
      </c>
      <c r="BQ1163">
        <v>0</v>
      </c>
      <c r="BR1163">
        <v>0</v>
      </c>
      <c r="BS1163">
        <v>0</v>
      </c>
      <c r="BT1163">
        <v>0</v>
      </c>
      <c r="BU1163">
        <v>0</v>
      </c>
      <c r="BV1163">
        <v>0</v>
      </c>
      <c r="BW1163">
        <v>0</v>
      </c>
      <c r="BX1163">
        <v>0</v>
      </c>
      <c r="BY1163">
        <v>7</v>
      </c>
      <c r="BZ1163" t="s">
        <v>132</v>
      </c>
      <c r="CA1163">
        <v>10</v>
      </c>
      <c r="CB1163" s="12">
        <v>2.4090277777777778</v>
      </c>
      <c r="CC1163" s="13">
        <v>0.48194444444444445</v>
      </c>
      <c r="CD1163">
        <v>1</v>
      </c>
      <c r="CE1163">
        <v>5</v>
      </c>
      <c r="CF1163" s="11">
        <v>45854</v>
      </c>
      <c r="CG1163">
        <v>5</v>
      </c>
      <c r="CH1163">
        <v>11</v>
      </c>
      <c r="CI1163">
        <v>4</v>
      </c>
      <c r="CJ1163">
        <v>0</v>
      </c>
    </row>
    <row r="1164" spans="28:89" x14ac:dyDescent="0.3">
      <c r="AB1164">
        <v>862</v>
      </c>
      <c r="AC1164" t="s">
        <v>1220</v>
      </c>
      <c r="AD1164">
        <v>23</v>
      </c>
      <c r="AE1164" t="s">
        <v>139</v>
      </c>
      <c r="AF1164" t="s">
        <v>4</v>
      </c>
      <c r="AG1164">
        <v>15</v>
      </c>
      <c r="AH1164">
        <v>0</v>
      </c>
      <c r="AI1164">
        <v>0</v>
      </c>
      <c r="AJ1164">
        <v>0</v>
      </c>
      <c r="AK1164">
        <v>0</v>
      </c>
      <c r="AL1164">
        <v>0</v>
      </c>
      <c r="AM1164">
        <v>0</v>
      </c>
      <c r="AN1164">
        <v>0</v>
      </c>
      <c r="AO1164">
        <v>0</v>
      </c>
      <c r="AP1164">
        <v>0</v>
      </c>
      <c r="AQ1164">
        <v>0</v>
      </c>
      <c r="AR1164">
        <v>0</v>
      </c>
      <c r="AS1164">
        <v>0</v>
      </c>
      <c r="AT1164">
        <v>0</v>
      </c>
      <c r="AV1164">
        <v>0</v>
      </c>
      <c r="AW1164" s="12">
        <v>33.924305555555556</v>
      </c>
      <c r="AX1164" s="12">
        <v>2.2618055555555556</v>
      </c>
      <c r="AY1164">
        <v>0</v>
      </c>
      <c r="AZ1164">
        <v>0</v>
      </c>
      <c r="BB1164">
        <v>0</v>
      </c>
      <c r="BC1164">
        <v>0</v>
      </c>
      <c r="BD1164">
        <v>0</v>
      </c>
      <c r="BE1164">
        <v>3</v>
      </c>
      <c r="BH1164" t="s">
        <v>1313</v>
      </c>
      <c r="BI1164">
        <v>35</v>
      </c>
      <c r="BJ1164" t="s">
        <v>184</v>
      </c>
      <c r="BK1164" t="s">
        <v>4</v>
      </c>
      <c r="BL1164">
        <v>25</v>
      </c>
      <c r="BM1164">
        <v>0</v>
      </c>
      <c r="BN1164">
        <v>0</v>
      </c>
      <c r="BT1164">
        <v>0</v>
      </c>
      <c r="BU1164">
        <v>0</v>
      </c>
      <c r="BV1164">
        <v>0</v>
      </c>
      <c r="BW1164">
        <v>0</v>
      </c>
      <c r="BX1164">
        <v>0</v>
      </c>
      <c r="BY1164">
        <v>0</v>
      </c>
      <c r="CA1164">
        <v>0</v>
      </c>
      <c r="CB1164" s="12">
        <v>56.35</v>
      </c>
      <c r="CC1164" s="12">
        <v>2.2541666666666669</v>
      </c>
      <c r="CD1164">
        <v>0</v>
      </c>
      <c r="CE1164">
        <v>0</v>
      </c>
      <c r="CG1164">
        <v>0</v>
      </c>
      <c r="CH1164">
        <v>0</v>
      </c>
      <c r="CI1164">
        <v>0</v>
      </c>
      <c r="CJ1164">
        <v>10</v>
      </c>
    </row>
    <row r="1165" spans="28:89" x14ac:dyDescent="0.3">
      <c r="AB1165">
        <v>863</v>
      </c>
      <c r="AC1165" t="s">
        <v>1221</v>
      </c>
      <c r="AD1165">
        <v>32</v>
      </c>
      <c r="AE1165" t="s">
        <v>152</v>
      </c>
      <c r="AF1165" t="s">
        <v>4</v>
      </c>
      <c r="AG1165">
        <v>1</v>
      </c>
      <c r="AH1165">
        <v>0</v>
      </c>
      <c r="AI1165">
        <v>0</v>
      </c>
      <c r="AJ1165">
        <v>0</v>
      </c>
      <c r="AK1165">
        <v>0</v>
      </c>
      <c r="AL1165">
        <v>0</v>
      </c>
      <c r="AM1165">
        <v>0</v>
      </c>
      <c r="AN1165">
        <v>0</v>
      </c>
      <c r="AO1165">
        <v>0</v>
      </c>
      <c r="AP1165">
        <v>0</v>
      </c>
      <c r="AQ1165">
        <v>0</v>
      </c>
      <c r="AR1165">
        <v>0</v>
      </c>
      <c r="AS1165">
        <v>0</v>
      </c>
      <c r="AT1165">
        <v>0</v>
      </c>
      <c r="AV1165">
        <v>0</v>
      </c>
      <c r="AW1165" s="13">
        <v>2.5</v>
      </c>
      <c r="AX1165" s="13">
        <v>2.5</v>
      </c>
      <c r="AY1165">
        <v>0</v>
      </c>
      <c r="AZ1165">
        <v>0</v>
      </c>
      <c r="BB1165">
        <v>0</v>
      </c>
      <c r="BC1165">
        <v>0</v>
      </c>
      <c r="BD1165">
        <v>0</v>
      </c>
      <c r="BE1165">
        <v>0</v>
      </c>
      <c r="BH1165" t="s">
        <v>1760</v>
      </c>
      <c r="BI1165">
        <v>25</v>
      </c>
      <c r="BJ1165" t="s">
        <v>118</v>
      </c>
      <c r="BK1165" t="s">
        <v>126</v>
      </c>
      <c r="BL1165">
        <v>2</v>
      </c>
      <c r="BM1165">
        <v>0</v>
      </c>
      <c r="BN1165">
        <v>0</v>
      </c>
      <c r="BO1165" t="s">
        <v>81</v>
      </c>
      <c r="BP1165" t="s">
        <v>7</v>
      </c>
      <c r="BQ1165" t="s">
        <v>82</v>
      </c>
      <c r="BR1165" t="s">
        <v>83</v>
      </c>
      <c r="BS1165" t="s">
        <v>84</v>
      </c>
      <c r="BT1165">
        <v>0</v>
      </c>
      <c r="BU1165">
        <v>0</v>
      </c>
      <c r="BV1165">
        <v>0</v>
      </c>
      <c r="BW1165">
        <v>0</v>
      </c>
      <c r="BX1165">
        <v>0</v>
      </c>
      <c r="BY1165">
        <v>1</v>
      </c>
      <c r="BZ1165" t="s">
        <v>132</v>
      </c>
      <c r="CA1165">
        <v>2</v>
      </c>
      <c r="CB1165" s="13">
        <v>0.97152777777777777</v>
      </c>
      <c r="CC1165" s="13">
        <v>0.4861111111111111</v>
      </c>
      <c r="CD1165">
        <v>0</v>
      </c>
      <c r="CE1165">
        <v>0</v>
      </c>
      <c r="CG1165">
        <v>1</v>
      </c>
      <c r="CH1165">
        <v>4</v>
      </c>
      <c r="CI1165">
        <v>0</v>
      </c>
      <c r="CJ1165">
        <v>0</v>
      </c>
    </row>
    <row r="1166" spans="28:89" x14ac:dyDescent="0.3">
      <c r="AB1166">
        <v>864</v>
      </c>
      <c r="AC1166" t="s">
        <v>1222</v>
      </c>
      <c r="AD1166">
        <v>22</v>
      </c>
      <c r="AE1166" t="s">
        <v>186</v>
      </c>
      <c r="AF1166" t="s">
        <v>198</v>
      </c>
      <c r="AG1166">
        <v>1</v>
      </c>
      <c r="AH1166">
        <v>0</v>
      </c>
      <c r="AI1166">
        <v>0</v>
      </c>
      <c r="AJ1166">
        <v>0</v>
      </c>
      <c r="AK1166">
        <v>0</v>
      </c>
      <c r="AL1166">
        <v>0</v>
      </c>
      <c r="AM1166">
        <v>0</v>
      </c>
      <c r="AN1166">
        <v>0</v>
      </c>
      <c r="AO1166">
        <v>0</v>
      </c>
      <c r="AP1166">
        <v>0</v>
      </c>
      <c r="AQ1166">
        <v>0</v>
      </c>
      <c r="AR1166">
        <v>0</v>
      </c>
      <c r="AS1166">
        <v>0</v>
      </c>
      <c r="AT1166">
        <v>2</v>
      </c>
      <c r="AU1166" t="s">
        <v>132</v>
      </c>
      <c r="AV1166">
        <v>3</v>
      </c>
      <c r="AW1166" s="12">
        <v>0.43888888888888888</v>
      </c>
      <c r="AX1166" s="12">
        <v>0.43888888888888888</v>
      </c>
      <c r="AY1166">
        <v>2</v>
      </c>
      <c r="AZ1166">
        <v>3</v>
      </c>
      <c r="BA1166" t="s">
        <v>391</v>
      </c>
      <c r="BB1166">
        <v>0</v>
      </c>
      <c r="BC1166">
        <v>2</v>
      </c>
      <c r="BD1166">
        <v>0</v>
      </c>
      <c r="BE1166">
        <v>0</v>
      </c>
      <c r="BH1166" t="s">
        <v>1314</v>
      </c>
      <c r="BI1166">
        <v>31</v>
      </c>
      <c r="BJ1166" t="s">
        <v>236</v>
      </c>
      <c r="BK1166" t="s">
        <v>4</v>
      </c>
      <c r="BL1166">
        <v>24</v>
      </c>
      <c r="BM1166">
        <v>0</v>
      </c>
      <c r="BN1166">
        <v>0</v>
      </c>
      <c r="BO1166">
        <v>0</v>
      </c>
      <c r="BP1166">
        <v>-1</v>
      </c>
      <c r="BQ1166">
        <v>2</v>
      </c>
      <c r="BR1166">
        <v>0</v>
      </c>
      <c r="BS1166">
        <v>0</v>
      </c>
      <c r="BT1166">
        <v>0</v>
      </c>
      <c r="BU1166">
        <v>0</v>
      </c>
      <c r="BV1166">
        <v>0</v>
      </c>
      <c r="BW1166">
        <v>0</v>
      </c>
      <c r="BX1166">
        <v>0</v>
      </c>
      <c r="BY1166">
        <v>0</v>
      </c>
      <c r="CA1166">
        <v>0</v>
      </c>
      <c r="CB1166" s="12">
        <v>56.854861111111113</v>
      </c>
      <c r="CC1166" s="12">
        <v>2.3687499999999999</v>
      </c>
      <c r="CD1166">
        <v>0</v>
      </c>
      <c r="CE1166">
        <v>0</v>
      </c>
      <c r="CG1166">
        <v>0</v>
      </c>
      <c r="CH1166">
        <v>0</v>
      </c>
      <c r="CI1166">
        <v>1</v>
      </c>
      <c r="CJ1166">
        <v>7</v>
      </c>
    </row>
    <row r="1167" spans="28:89" x14ac:dyDescent="0.3">
      <c r="AB1167">
        <v>865</v>
      </c>
      <c r="AC1167" t="s">
        <v>1223</v>
      </c>
      <c r="AD1167">
        <v>24</v>
      </c>
      <c r="AE1167" t="s">
        <v>317</v>
      </c>
      <c r="AF1167" t="s">
        <v>4</v>
      </c>
      <c r="AG1167">
        <v>51</v>
      </c>
      <c r="AH1167">
        <v>0</v>
      </c>
      <c r="AI1167">
        <v>0</v>
      </c>
      <c r="AJ1167">
        <v>0</v>
      </c>
      <c r="AK1167">
        <v>0</v>
      </c>
      <c r="AL1167">
        <v>0</v>
      </c>
      <c r="AM1167">
        <v>0</v>
      </c>
      <c r="AN1167">
        <v>0</v>
      </c>
      <c r="AO1167">
        <v>0</v>
      </c>
      <c r="AP1167">
        <v>0</v>
      </c>
      <c r="AQ1167">
        <v>0</v>
      </c>
      <c r="AR1167">
        <v>0</v>
      </c>
      <c r="AS1167">
        <v>0</v>
      </c>
      <c r="AT1167">
        <v>1</v>
      </c>
      <c r="AU1167" t="s">
        <v>132</v>
      </c>
      <c r="AV1167">
        <v>1</v>
      </c>
      <c r="AW1167" s="13">
        <v>119.75347222222223</v>
      </c>
      <c r="AX1167" s="13">
        <v>2.3479166666666669</v>
      </c>
      <c r="AY1167">
        <v>0</v>
      </c>
      <c r="AZ1167">
        <v>0</v>
      </c>
      <c r="BA1167" s="11"/>
      <c r="BB1167">
        <v>0</v>
      </c>
      <c r="BC1167">
        <v>0</v>
      </c>
      <c r="BD1167">
        <v>0</v>
      </c>
      <c r="BE1167">
        <v>14</v>
      </c>
      <c r="BH1167" t="s">
        <v>1316</v>
      </c>
      <c r="BI1167">
        <v>24</v>
      </c>
      <c r="BJ1167" t="s">
        <v>246</v>
      </c>
      <c r="BK1167" t="s">
        <v>4</v>
      </c>
      <c r="BL1167">
        <v>2</v>
      </c>
      <c r="BM1167">
        <v>0</v>
      </c>
      <c r="BN1167">
        <v>0</v>
      </c>
      <c r="BO1167">
        <v>0</v>
      </c>
      <c r="BP1167">
        <v>0</v>
      </c>
      <c r="BQ1167">
        <v>4</v>
      </c>
      <c r="BR1167">
        <v>0</v>
      </c>
      <c r="BS1167">
        <v>0</v>
      </c>
      <c r="BT1167">
        <v>0</v>
      </c>
      <c r="BU1167">
        <v>0</v>
      </c>
      <c r="BV1167">
        <v>0</v>
      </c>
      <c r="BW1167">
        <v>0</v>
      </c>
      <c r="BX1167">
        <v>0</v>
      </c>
      <c r="BY1167">
        <v>0</v>
      </c>
      <c r="CA1167">
        <v>0</v>
      </c>
      <c r="CB1167" s="12">
        <v>2.46875</v>
      </c>
      <c r="CC1167" s="12">
        <v>1.2347222222222223</v>
      </c>
      <c r="CD1167">
        <v>0</v>
      </c>
      <c r="CE1167">
        <v>0</v>
      </c>
      <c r="CG1167">
        <v>0</v>
      </c>
      <c r="CH1167">
        <v>0</v>
      </c>
      <c r="CI1167">
        <v>0</v>
      </c>
      <c r="CJ1167">
        <v>1</v>
      </c>
    </row>
    <row r="1168" spans="28:89" x14ac:dyDescent="0.3">
      <c r="AB1168">
        <v>866</v>
      </c>
      <c r="AC1168" t="s">
        <v>1224</v>
      </c>
      <c r="AD1168">
        <v>26</v>
      </c>
      <c r="AE1168" t="s">
        <v>208</v>
      </c>
      <c r="AF1168" t="s">
        <v>109</v>
      </c>
      <c r="AG1168">
        <v>2</v>
      </c>
      <c r="AH1168">
        <v>0</v>
      </c>
      <c r="AI1168">
        <v>0</v>
      </c>
      <c r="AJ1168">
        <v>0</v>
      </c>
      <c r="AK1168">
        <v>-3</v>
      </c>
      <c r="AL1168">
        <v>5</v>
      </c>
      <c r="AM1168">
        <v>0</v>
      </c>
      <c r="AN1168">
        <v>0</v>
      </c>
      <c r="AO1168">
        <v>0</v>
      </c>
      <c r="AP1168">
        <v>0</v>
      </c>
      <c r="AQ1168">
        <v>0</v>
      </c>
      <c r="AR1168">
        <v>0</v>
      </c>
      <c r="AS1168">
        <v>0</v>
      </c>
      <c r="AT1168">
        <v>1</v>
      </c>
      <c r="AU1168" t="s">
        <v>132</v>
      </c>
      <c r="AV1168">
        <v>4</v>
      </c>
      <c r="AW1168" s="13">
        <v>0.59097222222222223</v>
      </c>
      <c r="AX1168" s="13">
        <v>0.29583333333333334</v>
      </c>
      <c r="AY1168">
        <v>2</v>
      </c>
      <c r="AZ1168">
        <v>5</v>
      </c>
      <c r="BA1168" s="11">
        <v>45836</v>
      </c>
      <c r="BB1168">
        <v>2</v>
      </c>
      <c r="BC1168">
        <v>5</v>
      </c>
      <c r="BD1168">
        <v>0</v>
      </c>
      <c r="BE1168">
        <v>0</v>
      </c>
      <c r="BH1168" t="s">
        <v>1761</v>
      </c>
      <c r="BI1168">
        <v>25</v>
      </c>
      <c r="BJ1168" t="s">
        <v>271</v>
      </c>
      <c r="BK1168" t="s">
        <v>126</v>
      </c>
      <c r="BL1168">
        <v>4</v>
      </c>
      <c r="BM1168">
        <v>0</v>
      </c>
      <c r="BN1168">
        <v>0</v>
      </c>
      <c r="BO1168">
        <v>0</v>
      </c>
      <c r="BP1168">
        <v>1</v>
      </c>
      <c r="BQ1168">
        <v>0</v>
      </c>
      <c r="BR1168">
        <v>0</v>
      </c>
      <c r="BS1168">
        <v>0</v>
      </c>
      <c r="BT1168">
        <v>0</v>
      </c>
      <c r="BU1168">
        <v>0</v>
      </c>
      <c r="BV1168">
        <v>0</v>
      </c>
      <c r="BW1168">
        <v>0</v>
      </c>
      <c r="BX1168">
        <v>0</v>
      </c>
      <c r="BY1168">
        <v>2</v>
      </c>
      <c r="BZ1168" t="s">
        <v>132</v>
      </c>
      <c r="CA1168">
        <v>7</v>
      </c>
      <c r="CB1168" s="12">
        <v>2.4548611111111112</v>
      </c>
      <c r="CC1168" s="13">
        <v>0.61388888888888882</v>
      </c>
      <c r="CD1168">
        <v>0</v>
      </c>
      <c r="CE1168">
        <v>0</v>
      </c>
      <c r="CG1168">
        <v>2</v>
      </c>
      <c r="CH1168">
        <v>8</v>
      </c>
      <c r="CI1168">
        <v>0</v>
      </c>
      <c r="CJ1168">
        <v>2</v>
      </c>
    </row>
    <row r="1169" spans="28:88" x14ac:dyDescent="0.3">
      <c r="AB1169">
        <v>867</v>
      </c>
      <c r="AC1169" t="s">
        <v>1225</v>
      </c>
      <c r="AD1169">
        <v>19</v>
      </c>
      <c r="AE1169" t="s">
        <v>181</v>
      </c>
      <c r="AF1169" t="s">
        <v>109</v>
      </c>
      <c r="AG1169">
        <v>1</v>
      </c>
      <c r="AH1169">
        <v>0</v>
      </c>
      <c r="AI1169">
        <v>0</v>
      </c>
      <c r="AJ1169">
        <v>0</v>
      </c>
      <c r="AK1169">
        <v>0</v>
      </c>
      <c r="AL1169">
        <v>0</v>
      </c>
      <c r="AM1169">
        <v>0</v>
      </c>
      <c r="AN1169">
        <v>0</v>
      </c>
      <c r="AO1169">
        <v>0</v>
      </c>
      <c r="AP1169">
        <v>0</v>
      </c>
      <c r="AQ1169">
        <v>0</v>
      </c>
      <c r="AR1169">
        <v>0</v>
      </c>
      <c r="AS1169">
        <v>0</v>
      </c>
      <c r="AT1169">
        <v>0</v>
      </c>
      <c r="AV1169">
        <v>0</v>
      </c>
      <c r="AW1169" s="12">
        <v>0.44444444444444442</v>
      </c>
      <c r="AX1169" s="12">
        <v>0.44444444444444442</v>
      </c>
      <c r="AY1169">
        <v>2</v>
      </c>
      <c r="AZ1169">
        <v>3</v>
      </c>
      <c r="BA1169" t="s">
        <v>391</v>
      </c>
      <c r="BB1169">
        <v>0</v>
      </c>
      <c r="BC1169">
        <v>0</v>
      </c>
      <c r="BD1169">
        <v>0</v>
      </c>
      <c r="BE1169">
        <v>0</v>
      </c>
      <c r="BH1169" t="s">
        <v>1170</v>
      </c>
      <c r="BI1169">
        <v>20</v>
      </c>
      <c r="BJ1169" t="s">
        <v>208</v>
      </c>
      <c r="BK1169" t="s">
        <v>105</v>
      </c>
      <c r="BL1169">
        <v>7</v>
      </c>
      <c r="BM1169">
        <v>0</v>
      </c>
      <c r="BN1169">
        <v>0</v>
      </c>
      <c r="BO1169">
        <v>0</v>
      </c>
      <c r="BP1169">
        <v>0</v>
      </c>
      <c r="BQ1169">
        <v>0</v>
      </c>
      <c r="BR1169">
        <v>0</v>
      </c>
      <c r="BS1169">
        <v>0</v>
      </c>
      <c r="BT1169">
        <v>0</v>
      </c>
      <c r="BU1169">
        <v>0</v>
      </c>
      <c r="BV1169">
        <v>0</v>
      </c>
      <c r="BW1169">
        <v>0</v>
      </c>
      <c r="BX1169">
        <v>0</v>
      </c>
      <c r="BY1169">
        <v>8</v>
      </c>
      <c r="BZ1169" t="s">
        <v>132</v>
      </c>
      <c r="CA1169">
        <v>11</v>
      </c>
      <c r="CB1169" s="12">
        <v>2.5041666666666669</v>
      </c>
      <c r="CC1169" s="13">
        <v>0.3576388888888889</v>
      </c>
      <c r="CD1169">
        <v>1</v>
      </c>
      <c r="CE1169">
        <v>5</v>
      </c>
      <c r="CF1169" s="11">
        <v>45854</v>
      </c>
      <c r="CG1169">
        <v>2</v>
      </c>
      <c r="CH1169">
        <v>0</v>
      </c>
      <c r="CI1169">
        <v>2</v>
      </c>
      <c r="CJ1169">
        <v>0</v>
      </c>
    </row>
    <row r="1170" spans="28:88" x14ac:dyDescent="0.3">
      <c r="AB1170">
        <v>868</v>
      </c>
      <c r="AC1170" t="s">
        <v>1226</v>
      </c>
      <c r="AD1170">
        <v>25</v>
      </c>
      <c r="AE1170" t="s">
        <v>186</v>
      </c>
      <c r="AF1170" t="s">
        <v>4</v>
      </c>
      <c r="AG1170">
        <v>45</v>
      </c>
      <c r="AH1170">
        <v>0</v>
      </c>
      <c r="AI1170">
        <v>0</v>
      </c>
      <c r="AJ1170">
        <v>0</v>
      </c>
      <c r="AK1170">
        <v>0</v>
      </c>
      <c r="AL1170">
        <v>2</v>
      </c>
      <c r="AM1170">
        <v>0</v>
      </c>
      <c r="AN1170">
        <v>0</v>
      </c>
      <c r="AO1170">
        <v>0</v>
      </c>
      <c r="AP1170">
        <v>0</v>
      </c>
      <c r="AQ1170">
        <v>0</v>
      </c>
      <c r="AR1170">
        <v>0</v>
      </c>
      <c r="AS1170">
        <v>0</v>
      </c>
      <c r="AT1170">
        <v>0</v>
      </c>
      <c r="AV1170">
        <v>0</v>
      </c>
      <c r="AW1170" s="12">
        <v>103.2361111111111</v>
      </c>
      <c r="AX1170" s="12">
        <v>2.2944444444444447</v>
      </c>
      <c r="AY1170">
        <v>0</v>
      </c>
      <c r="AZ1170">
        <v>0</v>
      </c>
      <c r="BB1170">
        <v>0</v>
      </c>
      <c r="BC1170">
        <v>0</v>
      </c>
      <c r="BD1170">
        <v>0</v>
      </c>
      <c r="BE1170">
        <v>9</v>
      </c>
      <c r="BH1170" t="s">
        <v>1318</v>
      </c>
      <c r="BI1170">
        <v>31</v>
      </c>
      <c r="BJ1170" t="s">
        <v>246</v>
      </c>
      <c r="BK1170" t="s">
        <v>198</v>
      </c>
      <c r="BL1170">
        <v>3</v>
      </c>
      <c r="BM1170">
        <v>0</v>
      </c>
      <c r="BN1170">
        <v>0</v>
      </c>
      <c r="BO1170">
        <v>0</v>
      </c>
      <c r="BP1170">
        <v>0</v>
      </c>
      <c r="BQ1170">
        <v>0</v>
      </c>
      <c r="BR1170">
        <v>0</v>
      </c>
      <c r="BS1170">
        <v>0</v>
      </c>
      <c r="BT1170">
        <v>0</v>
      </c>
      <c r="BU1170">
        <v>0</v>
      </c>
      <c r="BV1170">
        <v>0</v>
      </c>
      <c r="BW1170">
        <v>0</v>
      </c>
      <c r="BX1170">
        <v>0</v>
      </c>
      <c r="BY1170">
        <v>3</v>
      </c>
      <c r="BZ1170" t="s">
        <v>132</v>
      </c>
      <c r="CA1170">
        <v>3</v>
      </c>
      <c r="CB1170" s="12">
        <v>1.1597222222222221</v>
      </c>
      <c r="CC1170" s="13">
        <v>0.38680555555555557</v>
      </c>
      <c r="CD1170">
        <v>0</v>
      </c>
      <c r="CE1170">
        <v>2</v>
      </c>
      <c r="CF1170" t="s">
        <v>132</v>
      </c>
      <c r="CG1170">
        <v>1</v>
      </c>
      <c r="CH1170">
        <v>10</v>
      </c>
      <c r="CI1170">
        <v>0</v>
      </c>
      <c r="CJ1170">
        <v>0</v>
      </c>
    </row>
    <row r="1171" spans="28:88" x14ac:dyDescent="0.3">
      <c r="AB1171">
        <v>869</v>
      </c>
      <c r="AC1171" t="s">
        <v>1227</v>
      </c>
      <c r="AD1171">
        <v>28</v>
      </c>
      <c r="AE1171" t="s">
        <v>186</v>
      </c>
      <c r="AF1171" t="s">
        <v>4</v>
      </c>
      <c r="AG1171">
        <v>25</v>
      </c>
      <c r="AH1171">
        <v>0</v>
      </c>
      <c r="AI1171">
        <v>0</v>
      </c>
      <c r="AJ1171">
        <v>0</v>
      </c>
      <c r="AK1171">
        <v>0</v>
      </c>
      <c r="AL1171">
        <v>0</v>
      </c>
      <c r="AM1171">
        <v>0</v>
      </c>
      <c r="AN1171">
        <v>0</v>
      </c>
      <c r="AO1171">
        <v>0</v>
      </c>
      <c r="AP1171">
        <v>0</v>
      </c>
      <c r="AQ1171">
        <v>0</v>
      </c>
      <c r="AR1171">
        <v>0</v>
      </c>
      <c r="AS1171">
        <v>0</v>
      </c>
      <c r="AT1171">
        <v>0</v>
      </c>
      <c r="AV1171">
        <v>0</v>
      </c>
      <c r="AW1171" s="12">
        <v>56.972916666666663</v>
      </c>
      <c r="AX1171" s="13">
        <v>2.2791666666666668</v>
      </c>
      <c r="AY1171">
        <v>0</v>
      </c>
      <c r="AZ1171">
        <v>0</v>
      </c>
      <c r="BB1171">
        <v>0</v>
      </c>
      <c r="BC1171">
        <v>0</v>
      </c>
      <c r="BD1171">
        <v>0</v>
      </c>
      <c r="BE1171">
        <v>10</v>
      </c>
      <c r="BH1171" t="s">
        <v>551</v>
      </c>
      <c r="BI1171">
        <v>21</v>
      </c>
      <c r="BJ1171" t="s">
        <v>170</v>
      </c>
      <c r="BK1171" t="s">
        <v>105</v>
      </c>
      <c r="BL1171">
        <v>7</v>
      </c>
      <c r="BM1171">
        <v>0</v>
      </c>
      <c r="BN1171">
        <v>0</v>
      </c>
      <c r="BO1171">
        <v>0</v>
      </c>
      <c r="BP1171">
        <v>-4</v>
      </c>
      <c r="BQ1171">
        <v>0</v>
      </c>
      <c r="BR1171">
        <v>0</v>
      </c>
      <c r="BS1171">
        <v>0</v>
      </c>
      <c r="BT1171">
        <v>0</v>
      </c>
      <c r="BU1171">
        <v>0</v>
      </c>
      <c r="BV1171">
        <v>0</v>
      </c>
      <c r="BW1171">
        <v>0</v>
      </c>
      <c r="BX1171">
        <v>0</v>
      </c>
      <c r="BY1171">
        <v>11</v>
      </c>
      <c r="BZ1171" t="s">
        <v>132</v>
      </c>
      <c r="CA1171">
        <v>17</v>
      </c>
      <c r="CB1171" s="12">
        <v>3.5111111111111111</v>
      </c>
      <c r="CC1171" s="13">
        <v>0.50138888888888888</v>
      </c>
      <c r="CD1171">
        <v>0</v>
      </c>
      <c r="CE1171">
        <v>1</v>
      </c>
      <c r="CF1171" t="s">
        <v>132</v>
      </c>
      <c r="CG1171">
        <v>3</v>
      </c>
      <c r="CH1171">
        <v>5</v>
      </c>
      <c r="CI1171">
        <v>1</v>
      </c>
      <c r="CJ1171">
        <v>5</v>
      </c>
    </row>
    <row r="1172" spans="28:88" x14ac:dyDescent="0.3">
      <c r="AB1172">
        <v>870</v>
      </c>
      <c r="AC1172" t="s">
        <v>1228</v>
      </c>
      <c r="AD1172">
        <v>26</v>
      </c>
      <c r="AE1172" t="s">
        <v>108</v>
      </c>
      <c r="AF1172" t="s">
        <v>198</v>
      </c>
      <c r="AG1172">
        <v>5</v>
      </c>
      <c r="AH1172">
        <v>0</v>
      </c>
      <c r="AI1172">
        <v>0</v>
      </c>
      <c r="AJ1172">
        <v>0</v>
      </c>
      <c r="AK1172">
        <v>-1</v>
      </c>
      <c r="AL1172">
        <v>0</v>
      </c>
      <c r="AM1172">
        <v>0</v>
      </c>
      <c r="AN1172">
        <v>0</v>
      </c>
      <c r="AO1172">
        <v>0</v>
      </c>
      <c r="AP1172">
        <v>0</v>
      </c>
      <c r="AQ1172">
        <v>0</v>
      </c>
      <c r="AR1172">
        <v>0</v>
      </c>
      <c r="AS1172">
        <v>0</v>
      </c>
      <c r="AT1172">
        <v>2</v>
      </c>
      <c r="AU1172" t="s">
        <v>132</v>
      </c>
      <c r="AV1172">
        <v>4</v>
      </c>
      <c r="AW1172" s="13">
        <v>1.1493055555555556</v>
      </c>
      <c r="AX1172" s="13">
        <v>0.2298611111111111</v>
      </c>
      <c r="AY1172">
        <v>0</v>
      </c>
      <c r="AZ1172">
        <v>0</v>
      </c>
      <c r="BB1172">
        <v>0</v>
      </c>
      <c r="BC1172">
        <v>7</v>
      </c>
      <c r="BD1172">
        <v>1</v>
      </c>
      <c r="BE1172">
        <v>0</v>
      </c>
      <c r="BH1172" t="s">
        <v>1762</v>
      </c>
      <c r="BI1172">
        <v>27</v>
      </c>
      <c r="BJ1172" t="s">
        <v>186</v>
      </c>
      <c r="BK1172" t="s">
        <v>4</v>
      </c>
      <c r="BL1172">
        <v>5</v>
      </c>
      <c r="BM1172">
        <v>0</v>
      </c>
      <c r="BN1172">
        <v>0</v>
      </c>
      <c r="BO1172">
        <v>0</v>
      </c>
      <c r="BP1172">
        <v>-3</v>
      </c>
      <c r="BQ1172">
        <v>0</v>
      </c>
      <c r="BR1172">
        <v>0</v>
      </c>
      <c r="BS1172">
        <v>0</v>
      </c>
      <c r="BT1172">
        <v>0</v>
      </c>
      <c r="BU1172">
        <v>0</v>
      </c>
      <c r="BV1172">
        <v>0</v>
      </c>
      <c r="BW1172">
        <v>0</v>
      </c>
      <c r="BX1172">
        <v>0</v>
      </c>
      <c r="BY1172">
        <v>0</v>
      </c>
      <c r="CA1172">
        <v>0</v>
      </c>
      <c r="CB1172" s="12">
        <v>10.978472222222223</v>
      </c>
      <c r="CC1172" s="12">
        <v>2.1958333333333333</v>
      </c>
      <c r="CD1172">
        <v>0</v>
      </c>
      <c r="CE1172">
        <v>0</v>
      </c>
      <c r="CG1172">
        <v>0</v>
      </c>
      <c r="CH1172">
        <v>0</v>
      </c>
      <c r="CI1172">
        <v>0</v>
      </c>
      <c r="CJ1172">
        <v>1</v>
      </c>
    </row>
    <row r="1173" spans="28:88" x14ac:dyDescent="0.3">
      <c r="AB1173">
        <v>871</v>
      </c>
      <c r="AC1173" t="s">
        <v>1229</v>
      </c>
      <c r="AD1173">
        <v>22</v>
      </c>
      <c r="AE1173" t="s">
        <v>104</v>
      </c>
      <c r="AF1173" t="s">
        <v>109</v>
      </c>
      <c r="AG1173">
        <v>1</v>
      </c>
      <c r="AH1173">
        <v>0</v>
      </c>
      <c r="AI1173">
        <v>0</v>
      </c>
      <c r="AJ1173">
        <v>0</v>
      </c>
      <c r="AK1173">
        <v>1</v>
      </c>
      <c r="AL1173">
        <v>0</v>
      </c>
      <c r="AM1173">
        <v>0</v>
      </c>
      <c r="AN1173">
        <v>0</v>
      </c>
      <c r="AO1173">
        <v>0</v>
      </c>
      <c r="AP1173">
        <v>0</v>
      </c>
      <c r="AQ1173">
        <v>0</v>
      </c>
      <c r="AR1173">
        <v>0</v>
      </c>
      <c r="AS1173">
        <v>0</v>
      </c>
      <c r="AT1173">
        <v>1</v>
      </c>
      <c r="AU1173" t="s">
        <v>132</v>
      </c>
      <c r="AV1173">
        <v>1</v>
      </c>
      <c r="AW1173" s="12">
        <v>0.35069444444444442</v>
      </c>
      <c r="AX1173" s="12">
        <v>0.35069444444444442</v>
      </c>
      <c r="AY1173">
        <v>3</v>
      </c>
      <c r="AZ1173">
        <v>2</v>
      </c>
      <c r="BA1173" t="s">
        <v>281</v>
      </c>
      <c r="BB1173">
        <v>0</v>
      </c>
      <c r="BC1173">
        <v>1</v>
      </c>
      <c r="BD1173">
        <v>0</v>
      </c>
      <c r="BE1173">
        <v>1</v>
      </c>
      <c r="BH1173" t="s">
        <v>1174</v>
      </c>
      <c r="BI1173">
        <v>20</v>
      </c>
      <c r="BJ1173" t="s">
        <v>208</v>
      </c>
      <c r="BK1173" t="s">
        <v>109</v>
      </c>
      <c r="BL1173">
        <v>1</v>
      </c>
      <c r="BM1173">
        <v>0</v>
      </c>
      <c r="BN1173">
        <v>0</v>
      </c>
      <c r="BO1173">
        <v>0</v>
      </c>
      <c r="BP1173">
        <v>0</v>
      </c>
      <c r="BQ1173">
        <v>9</v>
      </c>
      <c r="BR1173">
        <v>0</v>
      </c>
      <c r="BS1173">
        <v>0</v>
      </c>
      <c r="BT1173">
        <v>0</v>
      </c>
      <c r="BU1173">
        <v>0</v>
      </c>
      <c r="BV1173">
        <v>0</v>
      </c>
      <c r="BW1173">
        <v>0</v>
      </c>
      <c r="BX1173">
        <v>0</v>
      </c>
      <c r="BY1173">
        <v>0</v>
      </c>
      <c r="CA1173">
        <v>1</v>
      </c>
      <c r="CB1173" s="13">
        <v>0.16319444444444445</v>
      </c>
      <c r="CC1173" s="13">
        <v>0.16319444444444445</v>
      </c>
      <c r="CD1173">
        <v>0</v>
      </c>
      <c r="CE1173">
        <v>0</v>
      </c>
      <c r="CG1173">
        <v>0</v>
      </c>
      <c r="CH1173">
        <v>0</v>
      </c>
      <c r="CI1173">
        <v>0</v>
      </c>
      <c r="CJ1173">
        <v>0</v>
      </c>
    </row>
    <row r="1174" spans="28:88" x14ac:dyDescent="0.3">
      <c r="AB1174">
        <v>872</v>
      </c>
      <c r="AC1174" t="s">
        <v>1230</v>
      </c>
      <c r="AD1174">
        <v>40</v>
      </c>
      <c r="AE1174" t="s">
        <v>215</v>
      </c>
      <c r="AF1174" t="s">
        <v>4</v>
      </c>
      <c r="AG1174">
        <v>23</v>
      </c>
      <c r="AH1174">
        <v>0</v>
      </c>
      <c r="AI1174">
        <v>0</v>
      </c>
      <c r="AJ1174">
        <v>0</v>
      </c>
      <c r="AK1174">
        <v>0</v>
      </c>
      <c r="AL1174">
        <v>2</v>
      </c>
      <c r="AM1174">
        <v>0</v>
      </c>
      <c r="AN1174">
        <v>0</v>
      </c>
      <c r="AO1174">
        <v>0</v>
      </c>
      <c r="AP1174">
        <v>0</v>
      </c>
      <c r="AQ1174">
        <v>0</v>
      </c>
      <c r="AR1174">
        <v>0</v>
      </c>
      <c r="AS1174">
        <v>0</v>
      </c>
      <c r="AT1174">
        <v>0</v>
      </c>
      <c r="AV1174">
        <v>0</v>
      </c>
      <c r="AW1174" s="12">
        <v>54.789583333333333</v>
      </c>
      <c r="AX1174" s="12">
        <v>2.3819444444444442</v>
      </c>
      <c r="AY1174">
        <v>0</v>
      </c>
      <c r="AZ1174">
        <v>0</v>
      </c>
      <c r="BB1174">
        <v>0</v>
      </c>
      <c r="BC1174">
        <v>0</v>
      </c>
      <c r="BD1174">
        <v>0</v>
      </c>
      <c r="BE1174">
        <v>4</v>
      </c>
      <c r="BH1174" t="s">
        <v>1763</v>
      </c>
      <c r="BI1174">
        <v>24</v>
      </c>
      <c r="BJ1174" t="s">
        <v>152</v>
      </c>
      <c r="BK1174" t="s">
        <v>126</v>
      </c>
      <c r="BL1174">
        <v>1</v>
      </c>
      <c r="BM1174">
        <v>0</v>
      </c>
      <c r="BN1174">
        <v>0</v>
      </c>
      <c r="BO1174">
        <v>0</v>
      </c>
      <c r="BP1174">
        <v>-3</v>
      </c>
      <c r="BQ1174">
        <v>0</v>
      </c>
      <c r="BR1174">
        <v>0</v>
      </c>
      <c r="BS1174">
        <v>0</v>
      </c>
      <c r="BT1174">
        <v>0</v>
      </c>
      <c r="BU1174">
        <v>0</v>
      </c>
      <c r="BV1174">
        <v>0</v>
      </c>
      <c r="BW1174">
        <v>0</v>
      </c>
      <c r="BX1174">
        <v>0</v>
      </c>
      <c r="BY1174">
        <v>0</v>
      </c>
      <c r="CA1174">
        <v>1</v>
      </c>
      <c r="CB1174" s="13">
        <v>0.44861111111111113</v>
      </c>
      <c r="CC1174" s="13">
        <v>0.44861111111111113</v>
      </c>
      <c r="CD1174">
        <v>0</v>
      </c>
      <c r="CE1174">
        <v>0</v>
      </c>
      <c r="CG1174">
        <v>0</v>
      </c>
      <c r="CH1174">
        <v>1</v>
      </c>
      <c r="CI1174">
        <v>0</v>
      </c>
      <c r="CJ1174">
        <v>0</v>
      </c>
    </row>
    <row r="1175" spans="28:88" x14ac:dyDescent="0.3">
      <c r="AB1175">
        <v>873</v>
      </c>
      <c r="AC1175" t="s">
        <v>1231</v>
      </c>
      <c r="AD1175">
        <v>32</v>
      </c>
      <c r="AE1175" t="s">
        <v>193</v>
      </c>
      <c r="AF1175" t="s">
        <v>4</v>
      </c>
      <c r="AG1175">
        <v>28</v>
      </c>
      <c r="AH1175">
        <v>0</v>
      </c>
      <c r="AI1175">
        <v>0</v>
      </c>
      <c r="AJ1175">
        <v>0</v>
      </c>
      <c r="AK1175">
        <v>0</v>
      </c>
      <c r="AL1175">
        <v>0</v>
      </c>
      <c r="AM1175">
        <v>0</v>
      </c>
      <c r="AN1175">
        <v>0</v>
      </c>
      <c r="AO1175">
        <v>0</v>
      </c>
      <c r="AP1175">
        <v>0</v>
      </c>
      <c r="AQ1175">
        <v>0</v>
      </c>
      <c r="AR1175">
        <v>0</v>
      </c>
      <c r="AS1175">
        <v>0</v>
      </c>
      <c r="AT1175">
        <v>0</v>
      </c>
      <c r="AV1175">
        <v>0</v>
      </c>
      <c r="AW1175" s="13">
        <v>64.75277777777778</v>
      </c>
      <c r="AX1175" s="13">
        <v>2.3125</v>
      </c>
      <c r="AY1175">
        <v>0</v>
      </c>
      <c r="AZ1175">
        <v>0</v>
      </c>
      <c r="BB1175">
        <v>0</v>
      </c>
      <c r="BC1175">
        <v>0</v>
      </c>
      <c r="BD1175">
        <v>0</v>
      </c>
      <c r="BE1175">
        <v>6</v>
      </c>
      <c r="BH1175" t="s">
        <v>954</v>
      </c>
      <c r="BI1175">
        <v>22</v>
      </c>
      <c r="BJ1175" t="s">
        <v>265</v>
      </c>
      <c r="BK1175" t="s">
        <v>105</v>
      </c>
      <c r="BL1175">
        <v>4</v>
      </c>
      <c r="BM1175">
        <v>0</v>
      </c>
      <c r="BN1175">
        <v>0</v>
      </c>
      <c r="BO1175">
        <v>0</v>
      </c>
      <c r="BP1175">
        <v>0</v>
      </c>
      <c r="BQ1175">
        <v>0</v>
      </c>
      <c r="BR1175">
        <v>0</v>
      </c>
      <c r="BS1175">
        <v>0</v>
      </c>
      <c r="BT1175">
        <v>0</v>
      </c>
      <c r="BU1175">
        <v>0</v>
      </c>
      <c r="BV1175">
        <v>0</v>
      </c>
      <c r="BW1175">
        <v>0</v>
      </c>
      <c r="BX1175">
        <v>0</v>
      </c>
      <c r="BY1175">
        <v>1</v>
      </c>
      <c r="BZ1175" t="s">
        <v>132</v>
      </c>
      <c r="CA1175">
        <v>3</v>
      </c>
      <c r="CB1175" s="12">
        <v>1.1319444444444444</v>
      </c>
      <c r="CC1175" s="13">
        <v>0.28333333333333333</v>
      </c>
      <c r="CD1175">
        <v>6</v>
      </c>
      <c r="CE1175">
        <v>2</v>
      </c>
      <c r="CF1175" t="s">
        <v>988</v>
      </c>
      <c r="CG1175">
        <v>1</v>
      </c>
      <c r="CH1175">
        <v>5</v>
      </c>
      <c r="CI1175">
        <v>0</v>
      </c>
      <c r="CJ1175">
        <v>1</v>
      </c>
    </row>
    <row r="1176" spans="28:88" x14ac:dyDescent="0.3">
      <c r="AB1176">
        <v>874</v>
      </c>
      <c r="AC1176" t="s">
        <v>1232</v>
      </c>
      <c r="AD1176">
        <v>24</v>
      </c>
      <c r="AE1176" t="s">
        <v>310</v>
      </c>
      <c r="AF1176" t="s">
        <v>109</v>
      </c>
      <c r="AG1176">
        <v>2</v>
      </c>
      <c r="AH1176">
        <v>0</v>
      </c>
      <c r="AI1176">
        <v>0</v>
      </c>
      <c r="AJ1176">
        <v>0</v>
      </c>
      <c r="AK1176">
        <v>-1</v>
      </c>
      <c r="AL1176">
        <v>0</v>
      </c>
      <c r="AM1176">
        <v>0</v>
      </c>
      <c r="AN1176">
        <v>0</v>
      </c>
      <c r="AO1176">
        <v>0</v>
      </c>
      <c r="AP1176">
        <v>0</v>
      </c>
      <c r="AQ1176">
        <v>0</v>
      </c>
      <c r="AR1176">
        <v>0</v>
      </c>
      <c r="AS1176">
        <v>0</v>
      </c>
      <c r="AT1176">
        <v>1</v>
      </c>
      <c r="AU1176" t="s">
        <v>132</v>
      </c>
      <c r="AV1176">
        <v>3</v>
      </c>
      <c r="AW1176" s="12">
        <v>0.62083333333333335</v>
      </c>
      <c r="AX1176" s="13">
        <v>0.31041666666666667</v>
      </c>
      <c r="AY1176">
        <v>0</v>
      </c>
      <c r="AZ1176">
        <v>0</v>
      </c>
      <c r="BB1176">
        <v>1</v>
      </c>
      <c r="BC1176">
        <v>0</v>
      </c>
      <c r="BD1176">
        <v>1</v>
      </c>
      <c r="BE1176">
        <v>0</v>
      </c>
      <c r="BH1176" t="s">
        <v>1764</v>
      </c>
      <c r="BI1176">
        <v>27</v>
      </c>
      <c r="BJ1176" t="s">
        <v>271</v>
      </c>
      <c r="BK1176" t="s">
        <v>124</v>
      </c>
      <c r="BL1176">
        <v>4</v>
      </c>
      <c r="BM1176">
        <v>0</v>
      </c>
      <c r="BN1176">
        <v>0</v>
      </c>
      <c r="BO1176">
        <v>0</v>
      </c>
      <c r="BP1176">
        <v>0</v>
      </c>
      <c r="BQ1176">
        <v>0</v>
      </c>
      <c r="BR1176">
        <v>0</v>
      </c>
      <c r="BS1176">
        <v>0</v>
      </c>
      <c r="BT1176">
        <v>0</v>
      </c>
      <c r="BU1176">
        <v>0</v>
      </c>
      <c r="BV1176">
        <v>0</v>
      </c>
      <c r="BW1176">
        <v>0</v>
      </c>
      <c r="BX1176">
        <v>0</v>
      </c>
      <c r="BY1176">
        <v>1</v>
      </c>
      <c r="BZ1176" t="s">
        <v>132</v>
      </c>
      <c r="CA1176">
        <v>3</v>
      </c>
      <c r="CB1176" s="12">
        <v>1.7243055555555555</v>
      </c>
      <c r="CC1176" s="13">
        <v>0.43124999999999997</v>
      </c>
      <c r="CD1176">
        <v>4</v>
      </c>
      <c r="CE1176">
        <v>8</v>
      </c>
      <c r="CF1176" t="s">
        <v>156</v>
      </c>
      <c r="CG1176">
        <v>6</v>
      </c>
      <c r="CH1176">
        <v>9</v>
      </c>
      <c r="CI1176">
        <v>0</v>
      </c>
      <c r="CJ1176">
        <v>5</v>
      </c>
    </row>
    <row r="1177" spans="28:88" x14ac:dyDescent="0.3">
      <c r="AB1177">
        <v>875</v>
      </c>
      <c r="AC1177" t="s">
        <v>1233</v>
      </c>
      <c r="AD1177">
        <v>29</v>
      </c>
      <c r="AE1177" t="s">
        <v>191</v>
      </c>
      <c r="AF1177" t="s">
        <v>126</v>
      </c>
      <c r="AG1177">
        <v>5</v>
      </c>
      <c r="AH1177">
        <v>0</v>
      </c>
      <c r="AI1177">
        <v>0</v>
      </c>
      <c r="AJ1177">
        <v>0</v>
      </c>
      <c r="AK1177">
        <v>-4</v>
      </c>
      <c r="AL1177">
        <v>10</v>
      </c>
      <c r="AM1177">
        <v>0</v>
      </c>
      <c r="AN1177">
        <v>0</v>
      </c>
      <c r="AO1177">
        <v>0</v>
      </c>
      <c r="AP1177">
        <v>0</v>
      </c>
      <c r="AQ1177">
        <v>0</v>
      </c>
      <c r="AR1177">
        <v>0</v>
      </c>
      <c r="AS1177">
        <v>0</v>
      </c>
      <c r="AT1177">
        <v>4</v>
      </c>
      <c r="AU1177" t="s">
        <v>132</v>
      </c>
      <c r="AV1177">
        <v>8</v>
      </c>
      <c r="AW1177" s="12">
        <v>2.9298611111111108</v>
      </c>
      <c r="AX1177" s="13">
        <v>0.58611111111111114</v>
      </c>
      <c r="AY1177">
        <v>0</v>
      </c>
      <c r="AZ1177">
        <v>0</v>
      </c>
      <c r="BB1177">
        <v>6</v>
      </c>
      <c r="BC1177">
        <v>6</v>
      </c>
      <c r="BD1177">
        <v>2</v>
      </c>
      <c r="BE1177">
        <v>1</v>
      </c>
      <c r="BH1177" t="s">
        <v>1765</v>
      </c>
      <c r="BI1177">
        <v>28</v>
      </c>
      <c r="BJ1177" t="s">
        <v>178</v>
      </c>
      <c r="BK1177" t="s">
        <v>4</v>
      </c>
      <c r="BL1177">
        <v>4</v>
      </c>
      <c r="BM1177">
        <v>0</v>
      </c>
      <c r="BN1177">
        <v>0</v>
      </c>
      <c r="BO1177">
        <v>0</v>
      </c>
      <c r="BP1177">
        <v>0</v>
      </c>
      <c r="BQ1177">
        <v>0</v>
      </c>
      <c r="BR1177">
        <v>0</v>
      </c>
      <c r="BS1177">
        <v>0</v>
      </c>
      <c r="BT1177">
        <v>0</v>
      </c>
      <c r="BU1177">
        <v>0</v>
      </c>
      <c r="BV1177">
        <v>0</v>
      </c>
      <c r="BW1177">
        <v>0</v>
      </c>
      <c r="BX1177">
        <v>0</v>
      </c>
      <c r="BY1177">
        <v>0</v>
      </c>
      <c r="CA1177">
        <v>0</v>
      </c>
      <c r="CB1177" s="12">
        <v>10.201388888888889</v>
      </c>
      <c r="CC1177" s="12">
        <v>2.5506944444444444</v>
      </c>
      <c r="CD1177">
        <v>0</v>
      </c>
      <c r="CE1177">
        <v>0</v>
      </c>
      <c r="CG1177">
        <v>0</v>
      </c>
      <c r="CH1177">
        <v>0</v>
      </c>
      <c r="CI1177">
        <v>0</v>
      </c>
      <c r="CJ1177">
        <v>4</v>
      </c>
    </row>
    <row r="1178" spans="28:88" x14ac:dyDescent="0.3">
      <c r="AB1178">
        <v>876</v>
      </c>
      <c r="AC1178" t="s">
        <v>1234</v>
      </c>
      <c r="AD1178">
        <v>23</v>
      </c>
      <c r="AE1178" t="s">
        <v>186</v>
      </c>
      <c r="AF1178" t="s">
        <v>198</v>
      </c>
      <c r="AG1178">
        <v>4</v>
      </c>
      <c r="AH1178">
        <v>0</v>
      </c>
      <c r="AI1178">
        <v>0</v>
      </c>
      <c r="AJ1178">
        <v>0</v>
      </c>
      <c r="AK1178">
        <v>0</v>
      </c>
      <c r="AL1178">
        <v>0</v>
      </c>
      <c r="AM1178">
        <v>0</v>
      </c>
      <c r="AN1178">
        <v>0</v>
      </c>
      <c r="AO1178">
        <v>0</v>
      </c>
      <c r="AP1178">
        <v>0</v>
      </c>
      <c r="AQ1178">
        <v>0</v>
      </c>
      <c r="AR1178">
        <v>0</v>
      </c>
      <c r="AS1178">
        <v>0</v>
      </c>
      <c r="AT1178">
        <v>3</v>
      </c>
      <c r="AU1178" t="s">
        <v>132</v>
      </c>
      <c r="AV1178">
        <v>4</v>
      </c>
      <c r="AW1178" s="13">
        <v>1.2236111111111112</v>
      </c>
      <c r="AX1178" s="13">
        <v>0.30624999999999997</v>
      </c>
      <c r="AY1178">
        <v>10</v>
      </c>
      <c r="AZ1178">
        <v>5</v>
      </c>
      <c r="BA1178" t="s">
        <v>952</v>
      </c>
      <c r="BB1178">
        <v>2</v>
      </c>
      <c r="BC1178">
        <v>4</v>
      </c>
      <c r="BD1178">
        <v>1</v>
      </c>
      <c r="BE1178">
        <v>0</v>
      </c>
      <c r="BH1178" t="s">
        <v>1327</v>
      </c>
      <c r="BI1178">
        <v>22</v>
      </c>
      <c r="BJ1178" t="s">
        <v>191</v>
      </c>
      <c r="BK1178" t="s">
        <v>4</v>
      </c>
      <c r="BL1178">
        <v>4</v>
      </c>
      <c r="BM1178">
        <v>0</v>
      </c>
      <c r="BN1178">
        <v>0</v>
      </c>
      <c r="BO1178">
        <v>0</v>
      </c>
      <c r="BP1178">
        <v>-1</v>
      </c>
      <c r="BQ1178">
        <v>2</v>
      </c>
      <c r="BR1178">
        <v>0</v>
      </c>
      <c r="BS1178">
        <v>0</v>
      </c>
      <c r="BT1178">
        <v>0</v>
      </c>
      <c r="BU1178">
        <v>0</v>
      </c>
      <c r="BV1178">
        <v>0</v>
      </c>
      <c r="BW1178">
        <v>0</v>
      </c>
      <c r="BX1178">
        <v>0</v>
      </c>
      <c r="BY1178">
        <v>0</v>
      </c>
      <c r="CA1178">
        <v>0</v>
      </c>
      <c r="CB1178" s="12">
        <v>10.134027777777778</v>
      </c>
      <c r="CC1178" s="12">
        <v>2.5333333333333332</v>
      </c>
      <c r="CD1178">
        <v>0</v>
      </c>
      <c r="CE1178">
        <v>0</v>
      </c>
      <c r="CG1178">
        <v>0</v>
      </c>
      <c r="CH1178">
        <v>0</v>
      </c>
      <c r="CI1178">
        <v>0</v>
      </c>
      <c r="CJ1178">
        <v>1</v>
      </c>
    </row>
    <row r="1179" spans="28:88" x14ac:dyDescent="0.3">
      <c r="AB1179">
        <v>877</v>
      </c>
      <c r="AC1179" t="s">
        <v>1235</v>
      </c>
      <c r="AD1179">
        <v>27</v>
      </c>
      <c r="AE1179" t="s">
        <v>310</v>
      </c>
      <c r="AF1179" t="s">
        <v>105</v>
      </c>
      <c r="AG1179">
        <v>1</v>
      </c>
      <c r="AH1179">
        <v>0</v>
      </c>
      <c r="AI1179">
        <v>0</v>
      </c>
      <c r="AJ1179">
        <v>0</v>
      </c>
      <c r="AK1179">
        <v>0</v>
      </c>
      <c r="AL1179">
        <v>0</v>
      </c>
      <c r="AM1179">
        <v>0</v>
      </c>
      <c r="AN1179">
        <v>0</v>
      </c>
      <c r="AO1179">
        <v>0</v>
      </c>
      <c r="AP1179">
        <v>0</v>
      </c>
      <c r="AQ1179">
        <v>0</v>
      </c>
      <c r="AR1179">
        <v>0</v>
      </c>
      <c r="AS1179">
        <v>0</v>
      </c>
      <c r="AT1179">
        <v>0</v>
      </c>
      <c r="AV1179">
        <v>0</v>
      </c>
      <c r="AW1179" s="13">
        <v>0.32083333333333336</v>
      </c>
      <c r="AX1179" s="13">
        <v>0.32083333333333336</v>
      </c>
      <c r="AY1179">
        <v>0</v>
      </c>
      <c r="AZ1179">
        <v>0</v>
      </c>
      <c r="BB1179">
        <v>0</v>
      </c>
      <c r="BC1179">
        <v>2</v>
      </c>
      <c r="BD1179">
        <v>0</v>
      </c>
      <c r="BE1179">
        <v>0</v>
      </c>
      <c r="BH1179" t="s">
        <v>1329</v>
      </c>
      <c r="BI1179">
        <v>25</v>
      </c>
      <c r="BJ1179" t="s">
        <v>112</v>
      </c>
      <c r="BK1179" t="s">
        <v>4</v>
      </c>
      <c r="BL1179">
        <v>59</v>
      </c>
      <c r="BM1179">
        <v>0</v>
      </c>
      <c r="BN1179">
        <v>0</v>
      </c>
      <c r="BO1179">
        <v>0</v>
      </c>
      <c r="BP1179">
        <v>0</v>
      </c>
      <c r="BQ1179">
        <v>6</v>
      </c>
      <c r="BR1179">
        <v>0</v>
      </c>
      <c r="BS1179">
        <v>0</v>
      </c>
      <c r="BT1179">
        <v>0</v>
      </c>
      <c r="BU1179">
        <v>0</v>
      </c>
      <c r="BV1179">
        <v>0</v>
      </c>
      <c r="BW1179">
        <v>0</v>
      </c>
      <c r="BX1179">
        <v>0</v>
      </c>
      <c r="BY1179">
        <v>0</v>
      </c>
      <c r="CA1179">
        <v>0</v>
      </c>
      <c r="CB1179" s="12">
        <v>140.05625000000001</v>
      </c>
      <c r="CC1179" s="12">
        <v>2.3736111111111113</v>
      </c>
      <c r="CD1179">
        <v>0</v>
      </c>
      <c r="CE1179">
        <v>0</v>
      </c>
      <c r="CG1179">
        <v>0</v>
      </c>
      <c r="CH1179">
        <v>0</v>
      </c>
      <c r="CI1179">
        <v>5</v>
      </c>
      <c r="CJ1179">
        <v>33</v>
      </c>
    </row>
    <row r="1180" spans="28:88" x14ac:dyDescent="0.3">
      <c r="AB1180">
        <v>878</v>
      </c>
      <c r="AC1180" t="s">
        <v>1236</v>
      </c>
      <c r="AD1180">
        <v>25</v>
      </c>
      <c r="AE1180" t="s">
        <v>186</v>
      </c>
      <c r="AF1180" t="s">
        <v>126</v>
      </c>
      <c r="AG1180">
        <v>1</v>
      </c>
      <c r="AH1180">
        <v>0</v>
      </c>
      <c r="AI1180">
        <v>0</v>
      </c>
      <c r="AJ1180">
        <v>0</v>
      </c>
      <c r="AK1180">
        <v>-1</v>
      </c>
      <c r="AL1180">
        <v>0</v>
      </c>
      <c r="AM1180">
        <v>0</v>
      </c>
      <c r="AN1180">
        <v>0</v>
      </c>
      <c r="AO1180">
        <v>0</v>
      </c>
      <c r="AP1180">
        <v>0</v>
      </c>
      <c r="AQ1180">
        <v>0</v>
      </c>
      <c r="AR1180">
        <v>0</v>
      </c>
      <c r="AS1180">
        <v>0</v>
      </c>
      <c r="AT1180">
        <v>0</v>
      </c>
      <c r="AV1180">
        <v>3</v>
      </c>
      <c r="AW1180" s="12">
        <v>0.53333333333333333</v>
      </c>
      <c r="AX1180" s="12">
        <v>0.53333333333333333</v>
      </c>
      <c r="AY1180">
        <v>0</v>
      </c>
      <c r="AZ1180">
        <v>0</v>
      </c>
      <c r="BB1180">
        <v>1</v>
      </c>
      <c r="BC1180">
        <v>1</v>
      </c>
      <c r="BD1180">
        <v>0</v>
      </c>
      <c r="BE1180">
        <v>1</v>
      </c>
      <c r="BH1180" t="s">
        <v>1766</v>
      </c>
      <c r="BI1180">
        <v>28</v>
      </c>
      <c r="BJ1180" t="s">
        <v>178</v>
      </c>
      <c r="BK1180" t="s">
        <v>198</v>
      </c>
      <c r="BL1180">
        <v>3</v>
      </c>
      <c r="BM1180">
        <v>0</v>
      </c>
      <c r="BN1180">
        <v>0</v>
      </c>
      <c r="BO1180">
        <v>0</v>
      </c>
      <c r="BP1180">
        <v>0</v>
      </c>
      <c r="BQ1180">
        <v>0</v>
      </c>
      <c r="BR1180">
        <v>0</v>
      </c>
      <c r="BS1180">
        <v>0</v>
      </c>
      <c r="BT1180">
        <v>0</v>
      </c>
      <c r="BU1180">
        <v>0</v>
      </c>
      <c r="BV1180">
        <v>0</v>
      </c>
      <c r="BW1180">
        <v>0</v>
      </c>
      <c r="BX1180">
        <v>0</v>
      </c>
      <c r="BY1180">
        <v>0</v>
      </c>
      <c r="CA1180">
        <v>2</v>
      </c>
      <c r="CB1180" s="12">
        <v>1.0430555555555556</v>
      </c>
      <c r="CC1180" s="13">
        <v>0.34791666666666665</v>
      </c>
      <c r="CD1180">
        <v>0</v>
      </c>
      <c r="CE1180">
        <v>0</v>
      </c>
      <c r="CG1180">
        <v>0</v>
      </c>
      <c r="CH1180">
        <v>1</v>
      </c>
      <c r="CI1180">
        <v>1</v>
      </c>
      <c r="CJ1180">
        <v>0</v>
      </c>
    </row>
    <row r="1181" spans="28:88" x14ac:dyDescent="0.3">
      <c r="AB1181">
        <v>879</v>
      </c>
      <c r="AC1181" t="s">
        <v>1237</v>
      </c>
      <c r="AD1181">
        <v>23</v>
      </c>
      <c r="AE1181" t="s">
        <v>189</v>
      </c>
      <c r="AF1181" t="s">
        <v>4</v>
      </c>
      <c r="AG1181">
        <v>6</v>
      </c>
      <c r="AH1181">
        <v>0</v>
      </c>
      <c r="AI1181">
        <v>0</v>
      </c>
      <c r="AJ1181">
        <v>0</v>
      </c>
      <c r="AK1181">
        <v>0</v>
      </c>
      <c r="AL1181">
        <v>0</v>
      </c>
      <c r="AM1181">
        <v>0</v>
      </c>
      <c r="AN1181">
        <v>0</v>
      </c>
      <c r="AO1181">
        <v>0</v>
      </c>
      <c r="AP1181">
        <v>0</v>
      </c>
      <c r="AQ1181">
        <v>0</v>
      </c>
      <c r="AR1181">
        <v>0</v>
      </c>
      <c r="AS1181">
        <v>0</v>
      </c>
      <c r="AT1181">
        <v>0</v>
      </c>
      <c r="AV1181">
        <v>0</v>
      </c>
      <c r="AW1181" s="12">
        <v>15.004166666666668</v>
      </c>
      <c r="AX1181" s="13">
        <v>2.5006944444444446</v>
      </c>
      <c r="AY1181">
        <v>0</v>
      </c>
      <c r="AZ1181">
        <v>0</v>
      </c>
      <c r="BB1181">
        <v>0</v>
      </c>
      <c r="BC1181">
        <v>0</v>
      </c>
      <c r="BD1181">
        <v>0</v>
      </c>
      <c r="BE1181">
        <v>0</v>
      </c>
      <c r="BH1181" t="s">
        <v>1331</v>
      </c>
      <c r="BI1181">
        <v>24</v>
      </c>
      <c r="BJ1181" t="s">
        <v>271</v>
      </c>
      <c r="BK1181" t="s">
        <v>4</v>
      </c>
      <c r="BL1181">
        <v>32</v>
      </c>
      <c r="BM1181">
        <v>0</v>
      </c>
      <c r="BN1181">
        <v>0</v>
      </c>
      <c r="BO1181">
        <v>0</v>
      </c>
      <c r="BP1181">
        <v>0</v>
      </c>
      <c r="BQ1181">
        <v>0</v>
      </c>
      <c r="BR1181">
        <v>0</v>
      </c>
      <c r="BS1181">
        <v>0</v>
      </c>
      <c r="BT1181">
        <v>0</v>
      </c>
      <c r="BU1181">
        <v>0</v>
      </c>
      <c r="BV1181">
        <v>0</v>
      </c>
      <c r="BW1181">
        <v>0</v>
      </c>
      <c r="BX1181">
        <v>0</v>
      </c>
      <c r="BY1181">
        <v>0</v>
      </c>
      <c r="CA1181">
        <v>0</v>
      </c>
      <c r="CB1181" s="12">
        <v>72.680555555555557</v>
      </c>
      <c r="CC1181" s="12">
        <v>2.2715277777777776</v>
      </c>
      <c r="CD1181">
        <v>0</v>
      </c>
      <c r="CE1181">
        <v>0</v>
      </c>
      <c r="CG1181">
        <v>0</v>
      </c>
      <c r="CH1181">
        <v>0</v>
      </c>
      <c r="CI1181">
        <v>0</v>
      </c>
      <c r="CJ1181">
        <v>18</v>
      </c>
    </row>
    <row r="1182" spans="28:88" x14ac:dyDescent="0.3">
      <c r="AB1182">
        <v>880</v>
      </c>
      <c r="AC1182" t="s">
        <v>1238</v>
      </c>
      <c r="AD1182">
        <v>21</v>
      </c>
      <c r="AE1182" t="s">
        <v>118</v>
      </c>
      <c r="AF1182" t="s">
        <v>105</v>
      </c>
      <c r="AG1182">
        <v>7</v>
      </c>
      <c r="AH1182">
        <v>0</v>
      </c>
      <c r="AI1182">
        <v>0</v>
      </c>
      <c r="AJ1182">
        <v>0</v>
      </c>
      <c r="AK1182">
        <v>-3</v>
      </c>
      <c r="AL1182">
        <v>2</v>
      </c>
      <c r="AM1182">
        <v>0</v>
      </c>
      <c r="AN1182">
        <v>0</v>
      </c>
      <c r="AO1182">
        <v>0</v>
      </c>
      <c r="AP1182">
        <v>0</v>
      </c>
      <c r="AQ1182">
        <v>0</v>
      </c>
      <c r="AR1182">
        <v>0</v>
      </c>
      <c r="AS1182">
        <v>0</v>
      </c>
      <c r="AT1182">
        <v>2</v>
      </c>
      <c r="AU1182" t="s">
        <v>132</v>
      </c>
      <c r="AV1182">
        <v>6</v>
      </c>
      <c r="AW1182" s="12">
        <v>2.5513888888888889</v>
      </c>
      <c r="AX1182" s="12">
        <v>0.36458333333333331</v>
      </c>
      <c r="AY1182">
        <v>1</v>
      </c>
      <c r="AZ1182">
        <v>0</v>
      </c>
      <c r="BA1182" t="s">
        <v>545</v>
      </c>
      <c r="BB1182">
        <v>1</v>
      </c>
      <c r="BC1182">
        <v>13</v>
      </c>
      <c r="BD1182">
        <v>1</v>
      </c>
      <c r="BE1182">
        <v>1</v>
      </c>
      <c r="BH1182" t="s">
        <v>1767</v>
      </c>
      <c r="BI1182">
        <v>22</v>
      </c>
      <c r="BJ1182" t="s">
        <v>1456</v>
      </c>
      <c r="BK1182" t="s">
        <v>126</v>
      </c>
      <c r="BL1182">
        <v>3</v>
      </c>
      <c r="BM1182">
        <v>0</v>
      </c>
      <c r="BN1182">
        <v>0</v>
      </c>
      <c r="BO1182">
        <v>0</v>
      </c>
      <c r="BP1182">
        <v>0</v>
      </c>
      <c r="BQ1182">
        <v>0</v>
      </c>
      <c r="BR1182">
        <v>0</v>
      </c>
      <c r="BS1182">
        <v>0</v>
      </c>
      <c r="BT1182">
        <v>0</v>
      </c>
      <c r="BU1182">
        <v>0</v>
      </c>
      <c r="BV1182">
        <v>0</v>
      </c>
      <c r="BW1182">
        <v>0</v>
      </c>
      <c r="BX1182">
        <v>0</v>
      </c>
      <c r="BY1182">
        <v>1</v>
      </c>
      <c r="BZ1182" t="s">
        <v>132</v>
      </c>
      <c r="CA1182">
        <v>4</v>
      </c>
      <c r="CB1182" s="12">
        <v>1.8986111111111112</v>
      </c>
      <c r="CC1182" s="13">
        <v>0.63263888888888886</v>
      </c>
      <c r="CD1182">
        <v>0</v>
      </c>
      <c r="CE1182">
        <v>0</v>
      </c>
      <c r="CG1182">
        <v>6</v>
      </c>
      <c r="CH1182">
        <v>3</v>
      </c>
      <c r="CI1182">
        <v>0</v>
      </c>
      <c r="CJ1182">
        <v>1</v>
      </c>
    </row>
    <row r="1183" spans="28:88" x14ac:dyDescent="0.3">
      <c r="AB1183">
        <v>881</v>
      </c>
      <c r="AC1183" t="s">
        <v>1239</v>
      </c>
      <c r="AD1183">
        <v>33</v>
      </c>
      <c r="AE1183" t="s">
        <v>284</v>
      </c>
      <c r="AF1183" t="s">
        <v>4</v>
      </c>
      <c r="AG1183">
        <v>25</v>
      </c>
      <c r="AH1183">
        <v>0</v>
      </c>
      <c r="AI1183">
        <v>0</v>
      </c>
      <c r="AJ1183">
        <v>0</v>
      </c>
      <c r="AK1183">
        <v>0</v>
      </c>
      <c r="AL1183">
        <v>0</v>
      </c>
      <c r="AM1183">
        <v>0</v>
      </c>
      <c r="AN1183">
        <v>0</v>
      </c>
      <c r="AO1183">
        <v>0</v>
      </c>
      <c r="AP1183">
        <v>0</v>
      </c>
      <c r="AQ1183">
        <v>0</v>
      </c>
      <c r="AR1183">
        <v>0</v>
      </c>
      <c r="AS1183">
        <v>0</v>
      </c>
      <c r="AT1183">
        <v>0</v>
      </c>
      <c r="AV1183">
        <v>0</v>
      </c>
      <c r="AW1183" s="13">
        <v>58.159027777777773</v>
      </c>
      <c r="AX1183" s="13">
        <v>2.3263888888888888</v>
      </c>
      <c r="AY1183">
        <v>0</v>
      </c>
      <c r="AZ1183">
        <v>0</v>
      </c>
      <c r="BB1183">
        <v>0</v>
      </c>
      <c r="BC1183">
        <v>0</v>
      </c>
      <c r="BD1183">
        <v>0</v>
      </c>
      <c r="BE1183">
        <v>10</v>
      </c>
      <c r="BH1183" t="s">
        <v>1177</v>
      </c>
      <c r="BI1183">
        <v>21</v>
      </c>
      <c r="BJ1183" t="s">
        <v>170</v>
      </c>
      <c r="BK1183" t="s">
        <v>105</v>
      </c>
      <c r="BL1183">
        <v>3</v>
      </c>
      <c r="BM1183">
        <v>0</v>
      </c>
      <c r="BN1183">
        <v>0</v>
      </c>
      <c r="BO1183">
        <v>0</v>
      </c>
      <c r="BP1183">
        <v>-1</v>
      </c>
      <c r="BQ1183">
        <v>0</v>
      </c>
      <c r="BR1183">
        <v>0</v>
      </c>
      <c r="BS1183">
        <v>0</v>
      </c>
      <c r="BT1183">
        <v>0</v>
      </c>
      <c r="BU1183">
        <v>0</v>
      </c>
      <c r="BV1183">
        <v>0</v>
      </c>
      <c r="BW1183">
        <v>0</v>
      </c>
      <c r="BX1183">
        <v>0</v>
      </c>
      <c r="BY1183">
        <v>2</v>
      </c>
      <c r="BZ1183" t="s">
        <v>132</v>
      </c>
      <c r="CA1183">
        <v>2</v>
      </c>
      <c r="CB1183" s="12">
        <v>1.1048611111111111</v>
      </c>
      <c r="CC1183" s="13">
        <v>0.36805555555555558</v>
      </c>
      <c r="CD1183">
        <v>0</v>
      </c>
      <c r="CE1183">
        <v>0</v>
      </c>
      <c r="CG1183">
        <v>2</v>
      </c>
      <c r="CH1183">
        <v>5</v>
      </c>
      <c r="CI1183">
        <v>0</v>
      </c>
      <c r="CJ1183">
        <v>1</v>
      </c>
    </row>
    <row r="1184" spans="28:88" x14ac:dyDescent="0.3">
      <c r="AB1184">
        <v>882</v>
      </c>
      <c r="AC1184" t="s">
        <v>1240</v>
      </c>
      <c r="AD1184">
        <v>29</v>
      </c>
      <c r="AE1184" t="s">
        <v>120</v>
      </c>
      <c r="AF1184" t="s">
        <v>126</v>
      </c>
      <c r="AG1184">
        <v>2</v>
      </c>
      <c r="AH1184">
        <v>0</v>
      </c>
      <c r="AI1184">
        <v>0</v>
      </c>
      <c r="AJ1184">
        <v>0</v>
      </c>
      <c r="AK1184">
        <v>0</v>
      </c>
      <c r="AL1184">
        <v>0</v>
      </c>
      <c r="AM1184">
        <v>0</v>
      </c>
      <c r="AN1184">
        <v>0</v>
      </c>
      <c r="AO1184">
        <v>0</v>
      </c>
      <c r="AP1184">
        <v>0</v>
      </c>
      <c r="AQ1184">
        <v>0</v>
      </c>
      <c r="AR1184">
        <v>0</v>
      </c>
      <c r="AS1184">
        <v>0</v>
      </c>
      <c r="AT1184">
        <v>0</v>
      </c>
      <c r="AV1184">
        <v>2</v>
      </c>
      <c r="AW1184" s="12">
        <v>0.92847222222222225</v>
      </c>
      <c r="AX1184" s="13">
        <v>0.46458333333333335</v>
      </c>
      <c r="AY1184">
        <v>0</v>
      </c>
      <c r="AZ1184">
        <v>0</v>
      </c>
      <c r="BB1184">
        <v>2</v>
      </c>
      <c r="BC1184">
        <v>11</v>
      </c>
      <c r="BD1184">
        <v>0</v>
      </c>
      <c r="BE1184">
        <v>0</v>
      </c>
      <c r="BH1184" t="s">
        <v>1098</v>
      </c>
      <c r="BI1184">
        <v>24</v>
      </c>
      <c r="BJ1184" t="s">
        <v>118</v>
      </c>
      <c r="BK1184" t="s">
        <v>198</v>
      </c>
      <c r="BL1184">
        <v>1</v>
      </c>
      <c r="BM1184">
        <v>0</v>
      </c>
      <c r="BN1184">
        <v>0</v>
      </c>
      <c r="BO1184">
        <v>0</v>
      </c>
      <c r="BP1184">
        <v>0</v>
      </c>
      <c r="BQ1184">
        <v>0</v>
      </c>
      <c r="BR1184">
        <v>0</v>
      </c>
      <c r="BS1184">
        <v>0</v>
      </c>
      <c r="BT1184">
        <v>0</v>
      </c>
      <c r="BU1184">
        <v>0</v>
      </c>
      <c r="BV1184">
        <v>0</v>
      </c>
      <c r="BW1184">
        <v>0</v>
      </c>
      <c r="BX1184">
        <v>0</v>
      </c>
      <c r="BY1184">
        <v>1</v>
      </c>
      <c r="BZ1184" t="s">
        <v>132</v>
      </c>
      <c r="CA1184">
        <v>3</v>
      </c>
      <c r="CB1184" s="13">
        <v>0.42638888888888887</v>
      </c>
      <c r="CC1184" s="13">
        <v>0.42638888888888887</v>
      </c>
      <c r="CD1184">
        <v>0</v>
      </c>
      <c r="CE1184">
        <v>0</v>
      </c>
      <c r="CG1184">
        <v>0</v>
      </c>
      <c r="CH1184">
        <v>6</v>
      </c>
      <c r="CI1184">
        <v>1</v>
      </c>
      <c r="CJ1184">
        <v>0</v>
      </c>
    </row>
    <row r="1185" spans="28:89" x14ac:dyDescent="0.3">
      <c r="AB1185">
        <v>883</v>
      </c>
      <c r="AC1185" t="s">
        <v>1241</v>
      </c>
      <c r="AD1185">
        <v>32</v>
      </c>
      <c r="AE1185" t="s">
        <v>118</v>
      </c>
      <c r="AF1185" t="s">
        <v>126</v>
      </c>
      <c r="AG1185">
        <v>2</v>
      </c>
      <c r="AH1185">
        <v>0</v>
      </c>
      <c r="AI1185">
        <v>0</v>
      </c>
      <c r="AJ1185">
        <v>0</v>
      </c>
      <c r="AK1185">
        <v>-1</v>
      </c>
      <c r="AL1185">
        <v>0</v>
      </c>
      <c r="AM1185">
        <v>0</v>
      </c>
      <c r="AN1185">
        <v>0</v>
      </c>
      <c r="AO1185">
        <v>0</v>
      </c>
      <c r="AP1185">
        <v>0</v>
      </c>
      <c r="AQ1185">
        <v>0</v>
      </c>
      <c r="AR1185">
        <v>0</v>
      </c>
      <c r="AS1185">
        <v>0</v>
      </c>
      <c r="AT1185">
        <v>2</v>
      </c>
      <c r="AU1185" t="s">
        <v>132</v>
      </c>
      <c r="AV1185">
        <v>5</v>
      </c>
      <c r="AW1185" s="12">
        <v>1.1736111111111112</v>
      </c>
      <c r="AX1185" s="13">
        <v>0.58680555555555558</v>
      </c>
      <c r="AY1185">
        <v>0</v>
      </c>
      <c r="AZ1185">
        <v>0</v>
      </c>
      <c r="BB1185">
        <v>4</v>
      </c>
      <c r="BC1185">
        <v>1</v>
      </c>
      <c r="BD1185">
        <v>0</v>
      </c>
      <c r="BE1185">
        <v>6</v>
      </c>
      <c r="BH1185" t="s">
        <v>1768</v>
      </c>
      <c r="BI1185">
        <v>25</v>
      </c>
      <c r="BJ1185" t="s">
        <v>284</v>
      </c>
      <c r="BK1185" t="s">
        <v>105</v>
      </c>
      <c r="BL1185">
        <v>2</v>
      </c>
      <c r="BM1185">
        <v>0</v>
      </c>
      <c r="BN1185">
        <v>0</v>
      </c>
      <c r="BO1185">
        <v>0</v>
      </c>
      <c r="BP1185">
        <v>-1</v>
      </c>
      <c r="BQ1185">
        <v>0</v>
      </c>
      <c r="BR1185">
        <v>0</v>
      </c>
      <c r="BS1185">
        <v>0</v>
      </c>
      <c r="BT1185">
        <v>0</v>
      </c>
      <c r="BU1185">
        <v>0</v>
      </c>
      <c r="BV1185">
        <v>0</v>
      </c>
      <c r="BW1185">
        <v>0</v>
      </c>
      <c r="BX1185">
        <v>0</v>
      </c>
      <c r="BY1185">
        <v>1</v>
      </c>
      <c r="BZ1185" t="s">
        <v>132</v>
      </c>
      <c r="CA1185">
        <v>2</v>
      </c>
      <c r="CB1185" s="13">
        <v>0.67569444444444438</v>
      </c>
      <c r="CC1185" s="13">
        <v>0.33819444444444446</v>
      </c>
      <c r="CD1185">
        <v>0</v>
      </c>
      <c r="CE1185">
        <v>0</v>
      </c>
      <c r="CG1185">
        <v>0</v>
      </c>
      <c r="CH1185">
        <v>4</v>
      </c>
      <c r="CI1185">
        <v>0</v>
      </c>
      <c r="CJ1185">
        <v>0</v>
      </c>
    </row>
    <row r="1186" spans="28:89" x14ac:dyDescent="0.3">
      <c r="AB1186">
        <v>884</v>
      </c>
      <c r="AC1186" t="s">
        <v>1242</v>
      </c>
      <c r="AD1186">
        <v>26</v>
      </c>
      <c r="AE1186" t="s">
        <v>130</v>
      </c>
      <c r="AF1186" t="s">
        <v>198</v>
      </c>
      <c r="AG1186">
        <v>2</v>
      </c>
      <c r="AH1186">
        <v>0</v>
      </c>
      <c r="AI1186">
        <v>0</v>
      </c>
      <c r="AJ1186">
        <v>0</v>
      </c>
      <c r="AK1186">
        <v>-1</v>
      </c>
      <c r="AL1186">
        <v>0</v>
      </c>
      <c r="AM1186">
        <v>0</v>
      </c>
      <c r="AN1186">
        <v>0</v>
      </c>
      <c r="AO1186">
        <v>0</v>
      </c>
      <c r="AP1186">
        <v>0</v>
      </c>
      <c r="AQ1186">
        <v>0</v>
      </c>
      <c r="AR1186">
        <v>0</v>
      </c>
      <c r="AS1186">
        <v>0</v>
      </c>
      <c r="AT1186">
        <v>2</v>
      </c>
      <c r="AU1186" t="s">
        <v>132</v>
      </c>
      <c r="AV1186">
        <v>6</v>
      </c>
      <c r="AW1186" s="12">
        <v>1.1583333333333334</v>
      </c>
      <c r="AX1186" s="12">
        <v>0.57916666666666672</v>
      </c>
      <c r="AY1186">
        <v>0</v>
      </c>
      <c r="AZ1186">
        <v>0</v>
      </c>
      <c r="BB1186">
        <v>1</v>
      </c>
      <c r="BC1186">
        <v>2</v>
      </c>
      <c r="BD1186">
        <v>1</v>
      </c>
      <c r="BE1186">
        <v>2</v>
      </c>
      <c r="BH1186" t="s">
        <v>1769</v>
      </c>
      <c r="BI1186">
        <v>30</v>
      </c>
      <c r="BJ1186" t="s">
        <v>189</v>
      </c>
      <c r="BK1186" t="s">
        <v>4</v>
      </c>
      <c r="BL1186">
        <v>1</v>
      </c>
      <c r="BM1186">
        <v>0</v>
      </c>
      <c r="BN1186">
        <v>0</v>
      </c>
      <c r="BO1186">
        <v>0</v>
      </c>
      <c r="BP1186">
        <v>0</v>
      </c>
      <c r="BQ1186">
        <v>0</v>
      </c>
      <c r="BR1186">
        <v>0</v>
      </c>
      <c r="BS1186">
        <v>0</v>
      </c>
      <c r="BT1186">
        <v>0</v>
      </c>
      <c r="BU1186">
        <v>0</v>
      </c>
      <c r="BV1186">
        <v>0</v>
      </c>
      <c r="BW1186">
        <v>0</v>
      </c>
      <c r="BX1186">
        <v>0</v>
      </c>
      <c r="BY1186">
        <v>0</v>
      </c>
      <c r="CA1186">
        <v>0</v>
      </c>
      <c r="CB1186" s="12">
        <v>2.5</v>
      </c>
      <c r="CC1186" s="12">
        <v>2.5</v>
      </c>
      <c r="CD1186">
        <v>0</v>
      </c>
      <c r="CE1186">
        <v>0</v>
      </c>
      <c r="CG1186">
        <v>0</v>
      </c>
      <c r="CH1186">
        <v>0</v>
      </c>
      <c r="CI1186">
        <v>0</v>
      </c>
      <c r="CJ1186">
        <v>1</v>
      </c>
    </row>
    <row r="1187" spans="28:89" x14ac:dyDescent="0.3">
      <c r="AB1187">
        <v>885</v>
      </c>
      <c r="AC1187" t="s">
        <v>1243</v>
      </c>
      <c r="AD1187">
        <v>28</v>
      </c>
      <c r="AE1187" t="s">
        <v>104</v>
      </c>
      <c r="AF1187" t="s">
        <v>4</v>
      </c>
      <c r="AG1187">
        <v>1</v>
      </c>
      <c r="AH1187">
        <v>0</v>
      </c>
      <c r="AI1187">
        <v>0</v>
      </c>
      <c r="AJ1187">
        <v>0</v>
      </c>
      <c r="AK1187">
        <v>0</v>
      </c>
      <c r="AL1187">
        <v>0</v>
      </c>
      <c r="AM1187">
        <v>0</v>
      </c>
      <c r="AN1187">
        <v>0</v>
      </c>
      <c r="AO1187">
        <v>0</v>
      </c>
      <c r="AP1187">
        <v>0</v>
      </c>
      <c r="AQ1187">
        <v>0</v>
      </c>
      <c r="AR1187">
        <v>0</v>
      </c>
      <c r="AS1187">
        <v>0</v>
      </c>
      <c r="AT1187">
        <v>0</v>
      </c>
      <c r="AV1187">
        <v>0</v>
      </c>
      <c r="AW1187" s="13">
        <v>2.4145833333333333</v>
      </c>
      <c r="AX1187" s="13">
        <v>2.4145833333333333</v>
      </c>
      <c r="AY1187">
        <v>0</v>
      </c>
      <c r="AZ1187">
        <v>0</v>
      </c>
      <c r="BB1187">
        <v>0</v>
      </c>
      <c r="BC1187">
        <v>0</v>
      </c>
      <c r="BD1187">
        <v>0</v>
      </c>
      <c r="BE1187">
        <v>2</v>
      </c>
      <c r="BH1187" t="s">
        <v>1770</v>
      </c>
      <c r="BI1187">
        <v>21</v>
      </c>
      <c r="BJ1187" t="s">
        <v>1456</v>
      </c>
      <c r="BK1187" t="s">
        <v>126</v>
      </c>
      <c r="BL1187">
        <v>1</v>
      </c>
      <c r="BM1187">
        <v>0</v>
      </c>
      <c r="BN1187">
        <v>0</v>
      </c>
      <c r="BO1187">
        <v>0</v>
      </c>
      <c r="BP1187">
        <v>-1</v>
      </c>
      <c r="BQ1187">
        <v>0</v>
      </c>
      <c r="BR1187">
        <v>0</v>
      </c>
      <c r="BS1187">
        <v>0</v>
      </c>
      <c r="BT1187">
        <v>0</v>
      </c>
      <c r="BU1187">
        <v>0</v>
      </c>
      <c r="BV1187">
        <v>0</v>
      </c>
      <c r="BW1187">
        <v>0</v>
      </c>
      <c r="BX1187">
        <v>0</v>
      </c>
      <c r="BY1187">
        <v>1</v>
      </c>
      <c r="BZ1187" t="s">
        <v>132</v>
      </c>
      <c r="CA1187">
        <v>2</v>
      </c>
      <c r="CB1187" s="13">
        <v>0.70763888888888893</v>
      </c>
      <c r="CC1187" s="13">
        <v>0.70763888888888893</v>
      </c>
      <c r="CD1187">
        <v>0</v>
      </c>
      <c r="CE1187">
        <v>0</v>
      </c>
      <c r="CG1187">
        <v>1</v>
      </c>
      <c r="CH1187">
        <v>2</v>
      </c>
      <c r="CI1187">
        <v>1</v>
      </c>
      <c r="CJ1187">
        <v>0</v>
      </c>
    </row>
    <row r="1188" spans="28:89" x14ac:dyDescent="0.3">
      <c r="AB1188">
        <v>886</v>
      </c>
      <c r="AC1188" t="s">
        <v>1244</v>
      </c>
      <c r="AD1188">
        <v>25</v>
      </c>
      <c r="AE1188" t="s">
        <v>130</v>
      </c>
      <c r="AF1188" t="s">
        <v>105</v>
      </c>
      <c r="AG1188">
        <v>1</v>
      </c>
      <c r="AH1188">
        <v>0</v>
      </c>
      <c r="AI1188">
        <v>0</v>
      </c>
      <c r="AJ1188">
        <v>0</v>
      </c>
      <c r="AK1188">
        <v>0</v>
      </c>
      <c r="AL1188">
        <v>0</v>
      </c>
      <c r="AM1188">
        <v>0</v>
      </c>
      <c r="AN1188">
        <v>0</v>
      </c>
      <c r="AO1188">
        <v>0</v>
      </c>
      <c r="AP1188">
        <v>0</v>
      </c>
      <c r="AQ1188">
        <v>0</v>
      </c>
      <c r="AR1188">
        <v>0</v>
      </c>
      <c r="AS1188">
        <v>0</v>
      </c>
      <c r="AT1188">
        <v>0</v>
      </c>
      <c r="AV1188">
        <v>1</v>
      </c>
      <c r="AW1188" s="13">
        <v>0.35000000000000003</v>
      </c>
      <c r="AX1188" s="13">
        <v>0.35000000000000003</v>
      </c>
      <c r="AY1188">
        <v>0</v>
      </c>
      <c r="AZ1188">
        <v>1</v>
      </c>
      <c r="BA1188" t="s">
        <v>132</v>
      </c>
      <c r="BB1188">
        <v>2</v>
      </c>
      <c r="BC1188">
        <v>2</v>
      </c>
      <c r="BD1188">
        <v>0</v>
      </c>
      <c r="BE1188">
        <v>0</v>
      </c>
      <c r="BJ1188" t="s">
        <v>71</v>
      </c>
      <c r="BK1188" t="s">
        <v>72</v>
      </c>
      <c r="BL1188" t="s">
        <v>73</v>
      </c>
      <c r="BM1188" t="s">
        <v>74</v>
      </c>
      <c r="BN1188" t="s">
        <v>75</v>
      </c>
      <c r="BO1188">
        <v>0</v>
      </c>
      <c r="BP1188">
        <v>-1</v>
      </c>
      <c r="BQ1188">
        <v>2</v>
      </c>
      <c r="BR1188">
        <v>0</v>
      </c>
      <c r="BS1188">
        <v>0</v>
      </c>
    </row>
    <row r="1189" spans="28:89" x14ac:dyDescent="0.3">
      <c r="AB1189">
        <v>887</v>
      </c>
      <c r="AC1189" t="s">
        <v>1245</v>
      </c>
      <c r="AD1189">
        <v>26</v>
      </c>
      <c r="AE1189" t="s">
        <v>139</v>
      </c>
      <c r="AF1189" t="s">
        <v>124</v>
      </c>
      <c r="AG1189">
        <v>1</v>
      </c>
      <c r="AH1189">
        <v>0</v>
      </c>
      <c r="AI1189">
        <v>0</v>
      </c>
      <c r="AJ1189">
        <v>0</v>
      </c>
      <c r="AK1189">
        <v>0</v>
      </c>
      <c r="AL1189">
        <v>0</v>
      </c>
      <c r="AM1189">
        <v>0</v>
      </c>
      <c r="AN1189">
        <v>0</v>
      </c>
      <c r="AO1189">
        <v>0</v>
      </c>
      <c r="AP1189">
        <v>0</v>
      </c>
      <c r="AQ1189">
        <v>0</v>
      </c>
      <c r="AR1189">
        <v>0</v>
      </c>
      <c r="AS1189">
        <v>0</v>
      </c>
      <c r="AT1189">
        <v>0</v>
      </c>
      <c r="AV1189">
        <v>0</v>
      </c>
      <c r="AW1189" s="12">
        <v>0.37083333333333335</v>
      </c>
      <c r="AX1189" s="12">
        <v>0.37083333333333335</v>
      </c>
      <c r="AY1189">
        <v>0</v>
      </c>
      <c r="AZ1189">
        <v>0</v>
      </c>
      <c r="BB1189">
        <v>0</v>
      </c>
      <c r="BC1189">
        <v>1</v>
      </c>
      <c r="BD1189">
        <v>0</v>
      </c>
      <c r="BE1189">
        <v>0</v>
      </c>
      <c r="BH1189" t="s">
        <v>77</v>
      </c>
      <c r="BI1189" t="s">
        <v>78</v>
      </c>
      <c r="BJ1189" t="s">
        <v>79</v>
      </c>
      <c r="BK1189" t="s">
        <v>80</v>
      </c>
      <c r="BL1189" t="s">
        <v>3</v>
      </c>
      <c r="BM1189" t="s">
        <v>4</v>
      </c>
      <c r="BN1189" t="s">
        <v>5</v>
      </c>
      <c r="BO1189">
        <v>0</v>
      </c>
      <c r="BP1189">
        <v>0</v>
      </c>
      <c r="BQ1189">
        <v>0</v>
      </c>
      <c r="BR1189">
        <v>0</v>
      </c>
      <c r="BS1189">
        <v>0</v>
      </c>
      <c r="BT1189" t="s">
        <v>85</v>
      </c>
      <c r="BU1189" t="s">
        <v>86</v>
      </c>
      <c r="BV1189" t="s">
        <v>87</v>
      </c>
      <c r="BW1189" t="s">
        <v>88</v>
      </c>
      <c r="BX1189" t="s">
        <v>89</v>
      </c>
      <c r="BY1189" t="s">
        <v>90</v>
      </c>
      <c r="BZ1189" t="s">
        <v>91</v>
      </c>
      <c r="CA1189" t="s">
        <v>92</v>
      </c>
      <c r="CB1189" t="s">
        <v>93</v>
      </c>
      <c r="CC1189" t="s">
        <v>94</v>
      </c>
      <c r="CD1189" t="s">
        <v>95</v>
      </c>
      <c r="CE1189" t="s">
        <v>96</v>
      </c>
      <c r="CF1189" t="s">
        <v>97</v>
      </c>
      <c r="CG1189" t="s">
        <v>98</v>
      </c>
      <c r="CH1189" t="s">
        <v>99</v>
      </c>
      <c r="CI1189" t="s">
        <v>100</v>
      </c>
      <c r="CJ1189" t="s">
        <v>101</v>
      </c>
      <c r="CK1189" t="s">
        <v>102</v>
      </c>
    </row>
    <row r="1190" spans="28:89" x14ac:dyDescent="0.3">
      <c r="AB1190">
        <v>888</v>
      </c>
      <c r="AC1190" t="s">
        <v>1246</v>
      </c>
      <c r="AD1190">
        <v>23</v>
      </c>
      <c r="AE1190" t="s">
        <v>118</v>
      </c>
      <c r="AF1190" t="s">
        <v>4</v>
      </c>
      <c r="AG1190">
        <v>6</v>
      </c>
      <c r="AH1190">
        <v>0</v>
      </c>
      <c r="AI1190">
        <v>0</v>
      </c>
      <c r="AJ1190">
        <v>0</v>
      </c>
      <c r="AK1190">
        <v>0</v>
      </c>
      <c r="AL1190">
        <v>0</v>
      </c>
      <c r="AM1190">
        <v>0</v>
      </c>
      <c r="AN1190">
        <v>0</v>
      </c>
      <c r="AO1190">
        <v>0</v>
      </c>
      <c r="AP1190">
        <v>0</v>
      </c>
      <c r="AQ1190">
        <v>0</v>
      </c>
      <c r="AR1190">
        <v>0</v>
      </c>
      <c r="AS1190">
        <v>0</v>
      </c>
      <c r="AT1190">
        <v>0</v>
      </c>
      <c r="AV1190">
        <v>0</v>
      </c>
      <c r="AW1190" s="12">
        <v>15.034027777777778</v>
      </c>
      <c r="AX1190" s="12">
        <v>2.5055555555555555</v>
      </c>
      <c r="AY1190">
        <v>0</v>
      </c>
      <c r="AZ1190">
        <v>0</v>
      </c>
      <c r="BB1190">
        <v>0</v>
      </c>
      <c r="BC1190">
        <v>0</v>
      </c>
      <c r="BD1190">
        <v>0</v>
      </c>
      <c r="BE1190">
        <v>3</v>
      </c>
      <c r="BH1190" t="s">
        <v>1339</v>
      </c>
      <c r="BI1190">
        <v>23</v>
      </c>
      <c r="BJ1190" t="s">
        <v>193</v>
      </c>
      <c r="BK1190" t="s">
        <v>4</v>
      </c>
      <c r="BL1190">
        <v>6</v>
      </c>
      <c r="BM1190">
        <v>0</v>
      </c>
      <c r="BN1190">
        <v>0</v>
      </c>
      <c r="BO1190">
        <v>0</v>
      </c>
      <c r="BP1190">
        <v>-1</v>
      </c>
      <c r="BQ1190">
        <v>2</v>
      </c>
      <c r="BR1190">
        <v>0</v>
      </c>
      <c r="BS1190">
        <v>0</v>
      </c>
      <c r="BT1190">
        <v>0</v>
      </c>
      <c r="BU1190">
        <v>0</v>
      </c>
      <c r="BV1190">
        <v>0</v>
      </c>
      <c r="BW1190">
        <v>0</v>
      </c>
      <c r="BX1190">
        <v>0</v>
      </c>
      <c r="BY1190">
        <v>0</v>
      </c>
      <c r="CA1190">
        <v>0</v>
      </c>
      <c r="CB1190" s="12">
        <v>11.731944444444444</v>
      </c>
      <c r="CC1190" s="12">
        <v>1.9555555555555555</v>
      </c>
      <c r="CD1190">
        <v>0</v>
      </c>
      <c r="CE1190">
        <v>0</v>
      </c>
      <c r="CG1190">
        <v>0</v>
      </c>
      <c r="CH1190">
        <v>0</v>
      </c>
      <c r="CI1190">
        <v>0</v>
      </c>
      <c r="CJ1190">
        <v>2</v>
      </c>
    </row>
    <row r="1191" spans="28:89" x14ac:dyDescent="0.3">
      <c r="AB1191">
        <v>889</v>
      </c>
      <c r="AC1191" t="s">
        <v>1247</v>
      </c>
      <c r="AD1191">
        <v>28</v>
      </c>
      <c r="AE1191" t="s">
        <v>120</v>
      </c>
      <c r="AF1191" t="s">
        <v>4</v>
      </c>
      <c r="AG1191">
        <v>48</v>
      </c>
      <c r="AH1191">
        <v>0</v>
      </c>
      <c r="AI1191">
        <v>0</v>
      </c>
      <c r="AJ1191">
        <v>0</v>
      </c>
      <c r="AK1191">
        <v>0</v>
      </c>
      <c r="AL1191">
        <v>4</v>
      </c>
      <c r="AM1191">
        <v>0</v>
      </c>
      <c r="AN1191">
        <v>0</v>
      </c>
      <c r="AO1191">
        <v>0</v>
      </c>
      <c r="AP1191">
        <v>0</v>
      </c>
      <c r="AQ1191">
        <v>0</v>
      </c>
      <c r="AR1191">
        <v>0</v>
      </c>
      <c r="AS1191">
        <v>0</v>
      </c>
      <c r="AT1191">
        <v>0</v>
      </c>
      <c r="AV1191">
        <v>0</v>
      </c>
      <c r="AW1191" s="12">
        <v>117.50902777777777</v>
      </c>
      <c r="AX1191" s="12">
        <v>2.4479166666666665</v>
      </c>
      <c r="AY1191">
        <v>0</v>
      </c>
      <c r="AZ1191">
        <v>0</v>
      </c>
      <c r="BB1191">
        <v>0</v>
      </c>
      <c r="BC1191">
        <v>0</v>
      </c>
      <c r="BD1191">
        <v>0</v>
      </c>
      <c r="BE1191">
        <v>19</v>
      </c>
      <c r="BH1191" t="s">
        <v>1180</v>
      </c>
      <c r="BI1191">
        <v>24</v>
      </c>
      <c r="BJ1191" t="s">
        <v>189</v>
      </c>
      <c r="BK1191" t="s">
        <v>4</v>
      </c>
      <c r="BL1191">
        <v>24</v>
      </c>
      <c r="BM1191">
        <v>0</v>
      </c>
      <c r="BN1191">
        <v>0</v>
      </c>
      <c r="BT1191">
        <v>0</v>
      </c>
      <c r="BU1191">
        <v>0</v>
      </c>
      <c r="BV1191">
        <v>0</v>
      </c>
      <c r="BW1191">
        <v>0</v>
      </c>
      <c r="BX1191">
        <v>0</v>
      </c>
      <c r="BY1191">
        <v>0</v>
      </c>
      <c r="CA1191">
        <v>0</v>
      </c>
      <c r="CB1191" s="12">
        <v>57.352777777777781</v>
      </c>
      <c r="CC1191" s="12">
        <v>2.3895833333333334</v>
      </c>
      <c r="CD1191">
        <v>0</v>
      </c>
      <c r="CE1191">
        <v>0</v>
      </c>
      <c r="CG1191">
        <v>0</v>
      </c>
      <c r="CH1191">
        <v>0</v>
      </c>
      <c r="CI1191">
        <v>0</v>
      </c>
      <c r="CJ1191">
        <v>5</v>
      </c>
    </row>
    <row r="1192" spans="28:89" x14ac:dyDescent="0.3">
      <c r="AB1192">
        <v>890</v>
      </c>
      <c r="AC1192" t="s">
        <v>1248</v>
      </c>
      <c r="AD1192">
        <v>30</v>
      </c>
      <c r="AE1192" t="s">
        <v>310</v>
      </c>
      <c r="AF1192" t="s">
        <v>4</v>
      </c>
      <c r="AG1192">
        <v>12</v>
      </c>
      <c r="AH1192">
        <v>0</v>
      </c>
      <c r="AI1192">
        <v>0</v>
      </c>
      <c r="AJ1192">
        <v>0</v>
      </c>
      <c r="AK1192">
        <v>0</v>
      </c>
      <c r="AL1192">
        <v>0</v>
      </c>
      <c r="AM1192">
        <v>0</v>
      </c>
      <c r="AN1192">
        <v>0</v>
      </c>
      <c r="AO1192">
        <v>0</v>
      </c>
      <c r="AP1192">
        <v>0</v>
      </c>
      <c r="AQ1192">
        <v>0</v>
      </c>
      <c r="AR1192">
        <v>0</v>
      </c>
      <c r="AS1192">
        <v>0</v>
      </c>
      <c r="AT1192">
        <v>0</v>
      </c>
      <c r="AV1192">
        <v>0</v>
      </c>
      <c r="AW1192" s="12">
        <v>22.90625</v>
      </c>
      <c r="AX1192" s="13">
        <v>1.909027777777778</v>
      </c>
      <c r="AY1192">
        <v>0</v>
      </c>
      <c r="AZ1192">
        <v>0</v>
      </c>
      <c r="BB1192">
        <v>0</v>
      </c>
      <c r="BC1192">
        <v>0</v>
      </c>
      <c r="BD1192">
        <v>0</v>
      </c>
      <c r="BE1192">
        <v>4</v>
      </c>
      <c r="BH1192" t="s">
        <v>930</v>
      </c>
      <c r="BI1192">
        <v>21</v>
      </c>
      <c r="BJ1192" t="s">
        <v>160</v>
      </c>
      <c r="BK1192" t="s">
        <v>126</v>
      </c>
      <c r="BL1192">
        <v>3</v>
      </c>
      <c r="BM1192">
        <v>0</v>
      </c>
      <c r="BN1192">
        <v>0</v>
      </c>
      <c r="BO1192" t="s">
        <v>81</v>
      </c>
      <c r="BP1192" t="s">
        <v>7</v>
      </c>
      <c r="BQ1192" t="s">
        <v>82</v>
      </c>
      <c r="BR1192" t="s">
        <v>83</v>
      </c>
      <c r="BS1192" t="s">
        <v>84</v>
      </c>
      <c r="BT1192">
        <v>0</v>
      </c>
      <c r="BU1192">
        <v>0</v>
      </c>
      <c r="BV1192">
        <v>0</v>
      </c>
      <c r="BW1192">
        <v>0</v>
      </c>
      <c r="BX1192">
        <v>0</v>
      </c>
      <c r="BY1192">
        <v>4</v>
      </c>
      <c r="BZ1192" t="s">
        <v>132</v>
      </c>
      <c r="CA1192">
        <v>7</v>
      </c>
      <c r="CB1192" s="12">
        <v>1.9590277777777778</v>
      </c>
      <c r="CC1192" s="13">
        <v>0.65277777777777779</v>
      </c>
      <c r="CD1192">
        <v>0</v>
      </c>
      <c r="CE1192">
        <v>0</v>
      </c>
      <c r="CG1192">
        <v>3</v>
      </c>
      <c r="CH1192">
        <v>4</v>
      </c>
      <c r="CI1192">
        <v>3</v>
      </c>
      <c r="CJ1192">
        <v>0</v>
      </c>
    </row>
    <row r="1193" spans="28:89" x14ac:dyDescent="0.3">
      <c r="AB1193">
        <v>891</v>
      </c>
      <c r="AC1193" t="s">
        <v>1249</v>
      </c>
      <c r="AD1193">
        <v>20</v>
      </c>
      <c r="AE1193" t="s">
        <v>265</v>
      </c>
      <c r="AF1193" t="s">
        <v>124</v>
      </c>
      <c r="AG1193">
        <v>5</v>
      </c>
      <c r="AH1193">
        <v>0</v>
      </c>
      <c r="AI1193">
        <v>0</v>
      </c>
      <c r="AJ1193">
        <v>0</v>
      </c>
      <c r="AK1193">
        <v>-1</v>
      </c>
      <c r="AL1193">
        <v>2</v>
      </c>
      <c r="AM1193">
        <v>0</v>
      </c>
      <c r="AN1193">
        <v>0</v>
      </c>
      <c r="AO1193">
        <v>0</v>
      </c>
      <c r="AP1193">
        <v>0</v>
      </c>
      <c r="AQ1193">
        <v>0</v>
      </c>
      <c r="AR1193">
        <v>0</v>
      </c>
      <c r="AS1193">
        <v>0</v>
      </c>
      <c r="AT1193">
        <v>6</v>
      </c>
      <c r="AU1193" t="s">
        <v>132</v>
      </c>
      <c r="AV1193">
        <v>8</v>
      </c>
      <c r="AW1193" s="13">
        <v>2.5819444444444444</v>
      </c>
      <c r="AX1193" s="13">
        <v>0.51666666666666672</v>
      </c>
      <c r="AY1193">
        <v>0</v>
      </c>
      <c r="AZ1193">
        <v>1</v>
      </c>
      <c r="BA1193" t="s">
        <v>132</v>
      </c>
      <c r="BB1193">
        <v>2</v>
      </c>
      <c r="BC1193">
        <v>6</v>
      </c>
      <c r="BD1193">
        <v>1</v>
      </c>
      <c r="BE1193">
        <v>4</v>
      </c>
      <c r="BH1193" t="s">
        <v>1771</v>
      </c>
      <c r="BI1193">
        <v>29</v>
      </c>
      <c r="BJ1193" t="s">
        <v>104</v>
      </c>
      <c r="BK1193" t="s">
        <v>4</v>
      </c>
      <c r="BL1193">
        <v>6</v>
      </c>
      <c r="BM1193">
        <v>0</v>
      </c>
      <c r="BN1193">
        <v>0</v>
      </c>
      <c r="BO1193">
        <v>0</v>
      </c>
      <c r="BP1193">
        <v>0</v>
      </c>
      <c r="BQ1193">
        <v>0</v>
      </c>
      <c r="BR1193">
        <v>0</v>
      </c>
      <c r="BS1193">
        <v>0</v>
      </c>
      <c r="BT1193">
        <v>0</v>
      </c>
      <c r="BU1193">
        <v>0</v>
      </c>
      <c r="BV1193">
        <v>0</v>
      </c>
      <c r="BW1193">
        <v>0</v>
      </c>
      <c r="BX1193">
        <v>0</v>
      </c>
      <c r="BY1193">
        <v>0</v>
      </c>
      <c r="CA1193">
        <v>0</v>
      </c>
      <c r="CB1193" s="12">
        <v>15.009027777777776</v>
      </c>
      <c r="CC1193" s="12">
        <v>2.5013888888888887</v>
      </c>
      <c r="CD1193">
        <v>0</v>
      </c>
      <c r="CE1193">
        <v>0</v>
      </c>
      <c r="CG1193">
        <v>0</v>
      </c>
      <c r="CH1193">
        <v>0</v>
      </c>
      <c r="CI1193">
        <v>0</v>
      </c>
      <c r="CJ1193">
        <v>3</v>
      </c>
    </row>
    <row r="1194" spans="28:89" x14ac:dyDescent="0.3">
      <c r="AB1194">
        <v>892</v>
      </c>
      <c r="AC1194" t="s">
        <v>1250</v>
      </c>
      <c r="AD1194">
        <v>22</v>
      </c>
      <c r="AE1194" t="s">
        <v>215</v>
      </c>
      <c r="AF1194" t="s">
        <v>126</v>
      </c>
      <c r="AG1194">
        <v>1</v>
      </c>
      <c r="AH1194">
        <v>0</v>
      </c>
      <c r="AI1194">
        <v>0</v>
      </c>
      <c r="AJ1194">
        <v>0</v>
      </c>
      <c r="AK1194">
        <v>0</v>
      </c>
      <c r="AL1194">
        <v>0</v>
      </c>
      <c r="AM1194">
        <v>0</v>
      </c>
      <c r="AN1194">
        <v>0</v>
      </c>
      <c r="AO1194">
        <v>0</v>
      </c>
      <c r="AP1194">
        <v>0</v>
      </c>
      <c r="AQ1194">
        <v>0</v>
      </c>
      <c r="AR1194">
        <v>0</v>
      </c>
      <c r="AS1194">
        <v>0</v>
      </c>
      <c r="AT1194">
        <v>2</v>
      </c>
      <c r="AU1194" t="s">
        <v>132</v>
      </c>
      <c r="AV1194">
        <v>5</v>
      </c>
      <c r="AW1194" s="12">
        <v>0.33402777777777781</v>
      </c>
      <c r="AX1194" s="12">
        <v>0.33402777777777781</v>
      </c>
      <c r="AY1194">
        <v>0</v>
      </c>
      <c r="AZ1194">
        <v>0</v>
      </c>
      <c r="BB1194">
        <v>2</v>
      </c>
      <c r="BC1194">
        <v>0</v>
      </c>
      <c r="BD1194">
        <v>1</v>
      </c>
      <c r="BE1194">
        <v>0</v>
      </c>
      <c r="BH1194" t="s">
        <v>1344</v>
      </c>
      <c r="BI1194">
        <v>35</v>
      </c>
      <c r="BJ1194" t="s">
        <v>310</v>
      </c>
      <c r="BK1194" t="s">
        <v>4</v>
      </c>
      <c r="BL1194">
        <v>28</v>
      </c>
      <c r="BM1194">
        <v>0</v>
      </c>
      <c r="BN1194">
        <v>0</v>
      </c>
      <c r="BO1194">
        <v>0</v>
      </c>
      <c r="BP1194">
        <v>0</v>
      </c>
      <c r="BQ1194">
        <v>0</v>
      </c>
      <c r="BR1194">
        <v>0</v>
      </c>
      <c r="BS1194">
        <v>0</v>
      </c>
      <c r="BT1194">
        <v>0</v>
      </c>
      <c r="BU1194">
        <v>0</v>
      </c>
      <c r="BV1194">
        <v>0</v>
      </c>
      <c r="BW1194">
        <v>0</v>
      </c>
      <c r="BX1194">
        <v>0</v>
      </c>
      <c r="BY1194">
        <v>0</v>
      </c>
      <c r="CA1194">
        <v>0</v>
      </c>
      <c r="CB1194" s="12">
        <v>66.447222222222223</v>
      </c>
      <c r="CC1194" s="12">
        <v>2.3729166666666668</v>
      </c>
      <c r="CD1194">
        <v>0</v>
      </c>
      <c r="CE1194">
        <v>0</v>
      </c>
      <c r="CG1194">
        <v>0</v>
      </c>
      <c r="CH1194">
        <v>0</v>
      </c>
      <c r="CI1194">
        <v>0</v>
      </c>
      <c r="CJ1194">
        <v>9</v>
      </c>
    </row>
    <row r="1195" spans="28:89" x14ac:dyDescent="0.3">
      <c r="AB1195">
        <v>893</v>
      </c>
      <c r="AC1195" t="s">
        <v>1251</v>
      </c>
      <c r="AD1195">
        <v>29</v>
      </c>
      <c r="AE1195" t="s">
        <v>160</v>
      </c>
      <c r="AF1195" t="s">
        <v>4</v>
      </c>
      <c r="AG1195">
        <v>11</v>
      </c>
      <c r="AH1195">
        <v>0</v>
      </c>
      <c r="AI1195">
        <v>0</v>
      </c>
      <c r="AJ1195">
        <v>0</v>
      </c>
      <c r="AK1195">
        <v>0</v>
      </c>
      <c r="AL1195">
        <v>0</v>
      </c>
      <c r="AM1195">
        <v>0</v>
      </c>
      <c r="AN1195">
        <v>0</v>
      </c>
      <c r="AO1195">
        <v>0</v>
      </c>
      <c r="AP1195">
        <v>0</v>
      </c>
      <c r="AQ1195">
        <v>0</v>
      </c>
      <c r="AR1195">
        <v>0</v>
      </c>
      <c r="AS1195">
        <v>0</v>
      </c>
      <c r="AT1195">
        <v>0</v>
      </c>
      <c r="AV1195">
        <v>0</v>
      </c>
      <c r="AW1195" s="12">
        <v>21.558333333333334</v>
      </c>
      <c r="AX1195" s="12">
        <v>1.9597222222222221</v>
      </c>
      <c r="AY1195">
        <v>0</v>
      </c>
      <c r="AZ1195">
        <v>0</v>
      </c>
      <c r="BB1195">
        <v>0</v>
      </c>
      <c r="BC1195">
        <v>0</v>
      </c>
      <c r="BD1195">
        <v>0</v>
      </c>
      <c r="BE1195">
        <v>3</v>
      </c>
      <c r="BH1195" t="s">
        <v>1772</v>
      </c>
      <c r="BI1195">
        <v>24</v>
      </c>
      <c r="BJ1195" t="s">
        <v>1456</v>
      </c>
      <c r="BK1195" t="s">
        <v>4</v>
      </c>
      <c r="BL1195">
        <v>2</v>
      </c>
      <c r="BM1195">
        <v>0</v>
      </c>
      <c r="BN1195">
        <v>0</v>
      </c>
      <c r="BO1195">
        <v>0</v>
      </c>
      <c r="BP1195">
        <v>-2</v>
      </c>
      <c r="BQ1195">
        <v>0</v>
      </c>
      <c r="BR1195">
        <v>0</v>
      </c>
      <c r="BS1195">
        <v>0</v>
      </c>
      <c r="BT1195">
        <v>0</v>
      </c>
      <c r="BU1195">
        <v>0</v>
      </c>
      <c r="BV1195">
        <v>0</v>
      </c>
      <c r="BW1195">
        <v>0</v>
      </c>
      <c r="BX1195">
        <v>0</v>
      </c>
      <c r="BY1195">
        <v>0</v>
      </c>
      <c r="CA1195">
        <v>0</v>
      </c>
      <c r="CB1195" s="12">
        <v>2.9986111111111113</v>
      </c>
      <c r="CC1195" s="12">
        <v>1.4993055555555557</v>
      </c>
      <c r="CD1195">
        <v>0</v>
      </c>
      <c r="CE1195">
        <v>0</v>
      </c>
      <c r="CG1195">
        <v>0</v>
      </c>
      <c r="CH1195">
        <v>0</v>
      </c>
      <c r="CI1195">
        <v>0</v>
      </c>
      <c r="CJ1195">
        <v>0</v>
      </c>
    </row>
    <row r="1196" spans="28:89" x14ac:dyDescent="0.3">
      <c r="AB1196">
        <v>893</v>
      </c>
      <c r="AC1196" t="s">
        <v>1251</v>
      </c>
      <c r="AD1196">
        <v>29</v>
      </c>
      <c r="AE1196" t="s">
        <v>184</v>
      </c>
      <c r="AF1196" t="s">
        <v>4</v>
      </c>
      <c r="AG1196">
        <v>9</v>
      </c>
      <c r="AH1196">
        <v>0</v>
      </c>
      <c r="AI1196">
        <v>0</v>
      </c>
      <c r="AJ1196">
        <v>0</v>
      </c>
      <c r="AK1196">
        <v>0</v>
      </c>
      <c r="AL1196">
        <v>0</v>
      </c>
      <c r="AM1196">
        <v>0</v>
      </c>
      <c r="AN1196">
        <v>0</v>
      </c>
      <c r="AO1196">
        <v>0</v>
      </c>
      <c r="AP1196">
        <v>0</v>
      </c>
      <c r="AQ1196">
        <v>0</v>
      </c>
      <c r="AR1196">
        <v>0</v>
      </c>
      <c r="AS1196">
        <v>0</v>
      </c>
      <c r="AT1196">
        <v>0</v>
      </c>
      <c r="AV1196">
        <v>0</v>
      </c>
      <c r="AW1196" s="12">
        <v>18.284027777777776</v>
      </c>
      <c r="AX1196" s="12">
        <v>2.03125</v>
      </c>
      <c r="AY1196">
        <v>0</v>
      </c>
      <c r="AZ1196">
        <v>0</v>
      </c>
      <c r="BB1196">
        <v>0</v>
      </c>
      <c r="BC1196">
        <v>0</v>
      </c>
      <c r="BD1196">
        <v>0</v>
      </c>
      <c r="BE1196">
        <v>2</v>
      </c>
      <c r="BH1196" t="s">
        <v>1185</v>
      </c>
      <c r="BI1196">
        <v>26</v>
      </c>
      <c r="BJ1196" t="s">
        <v>265</v>
      </c>
      <c r="BK1196" t="s">
        <v>4</v>
      </c>
      <c r="BL1196">
        <v>20</v>
      </c>
      <c r="BM1196">
        <v>0</v>
      </c>
      <c r="BN1196">
        <v>0</v>
      </c>
      <c r="BO1196">
        <v>0</v>
      </c>
      <c r="BP1196">
        <v>0</v>
      </c>
      <c r="BQ1196">
        <v>0</v>
      </c>
      <c r="BR1196">
        <v>0</v>
      </c>
      <c r="BS1196">
        <v>0</v>
      </c>
      <c r="BT1196">
        <v>0</v>
      </c>
      <c r="BU1196">
        <v>0</v>
      </c>
      <c r="BV1196">
        <v>0</v>
      </c>
      <c r="BW1196">
        <v>0</v>
      </c>
      <c r="BX1196">
        <v>0</v>
      </c>
      <c r="BY1196">
        <v>0</v>
      </c>
      <c r="CA1196">
        <v>0</v>
      </c>
      <c r="CB1196" s="12">
        <v>47.021527777777777</v>
      </c>
      <c r="CC1196" s="12">
        <v>2.3513888888888888</v>
      </c>
      <c r="CD1196">
        <v>0</v>
      </c>
      <c r="CE1196">
        <v>0</v>
      </c>
      <c r="CG1196">
        <v>0</v>
      </c>
      <c r="CH1196">
        <v>0</v>
      </c>
      <c r="CI1196">
        <v>0</v>
      </c>
      <c r="CJ1196">
        <v>1</v>
      </c>
    </row>
    <row r="1197" spans="28:89" x14ac:dyDescent="0.3">
      <c r="AB1197">
        <v>893</v>
      </c>
      <c r="AC1197" t="s">
        <v>1251</v>
      </c>
      <c r="AD1197">
        <v>29</v>
      </c>
      <c r="AE1197" t="s">
        <v>317</v>
      </c>
      <c r="AF1197" t="s">
        <v>4</v>
      </c>
      <c r="AG1197">
        <v>2</v>
      </c>
      <c r="AH1197">
        <v>0</v>
      </c>
      <c r="AI1197">
        <v>0</v>
      </c>
      <c r="AJ1197">
        <v>0</v>
      </c>
      <c r="AK1197">
        <v>0</v>
      </c>
      <c r="AL1197">
        <v>0</v>
      </c>
      <c r="AM1197">
        <v>0</v>
      </c>
      <c r="AN1197">
        <v>0</v>
      </c>
      <c r="AO1197">
        <v>0</v>
      </c>
      <c r="AP1197">
        <v>0</v>
      </c>
      <c r="AQ1197">
        <v>0</v>
      </c>
      <c r="AR1197">
        <v>0</v>
      </c>
      <c r="AS1197">
        <v>0</v>
      </c>
      <c r="AT1197">
        <v>0</v>
      </c>
      <c r="AV1197">
        <v>0</v>
      </c>
      <c r="AW1197" s="12">
        <v>3.2743055555555554</v>
      </c>
      <c r="AX1197" s="13">
        <v>1.6375</v>
      </c>
      <c r="AY1197">
        <v>0</v>
      </c>
      <c r="AZ1197">
        <v>0</v>
      </c>
      <c r="BB1197">
        <v>0</v>
      </c>
      <c r="BC1197">
        <v>0</v>
      </c>
      <c r="BD1197">
        <v>0</v>
      </c>
      <c r="BE1197">
        <v>1</v>
      </c>
      <c r="BH1197" t="s">
        <v>1773</v>
      </c>
      <c r="BI1197">
        <v>24</v>
      </c>
      <c r="BJ1197" t="s">
        <v>215</v>
      </c>
      <c r="BK1197" t="s">
        <v>109</v>
      </c>
      <c r="BL1197">
        <v>4</v>
      </c>
      <c r="BM1197">
        <v>0</v>
      </c>
      <c r="BN1197">
        <v>0</v>
      </c>
      <c r="BO1197">
        <v>0</v>
      </c>
      <c r="BP1197">
        <v>0</v>
      </c>
      <c r="BQ1197">
        <v>0</v>
      </c>
      <c r="BR1197">
        <v>0</v>
      </c>
      <c r="BS1197">
        <v>0</v>
      </c>
      <c r="BT1197">
        <v>0</v>
      </c>
      <c r="BU1197">
        <v>0</v>
      </c>
      <c r="BV1197">
        <v>0</v>
      </c>
      <c r="BW1197">
        <v>0</v>
      </c>
      <c r="BX1197">
        <v>0</v>
      </c>
      <c r="BY1197">
        <v>3</v>
      </c>
      <c r="BZ1197" t="s">
        <v>132</v>
      </c>
      <c r="CA1197">
        <v>5</v>
      </c>
      <c r="CB1197" s="12">
        <v>1.5604166666666668</v>
      </c>
      <c r="CC1197" s="13">
        <v>0.39027777777777778</v>
      </c>
      <c r="CD1197">
        <v>0</v>
      </c>
      <c r="CE1197">
        <v>1</v>
      </c>
      <c r="CF1197" t="s">
        <v>132</v>
      </c>
      <c r="CG1197">
        <v>1</v>
      </c>
      <c r="CH1197">
        <v>2</v>
      </c>
      <c r="CI1197">
        <v>0</v>
      </c>
      <c r="CJ1197">
        <v>0</v>
      </c>
    </row>
    <row r="1198" spans="28:89" x14ac:dyDescent="0.3">
      <c r="AB1198">
        <v>894</v>
      </c>
      <c r="AC1198" t="s">
        <v>1252</v>
      </c>
      <c r="AD1198">
        <v>31</v>
      </c>
      <c r="AE1198" t="s">
        <v>120</v>
      </c>
      <c r="AF1198" t="s">
        <v>126</v>
      </c>
      <c r="AG1198">
        <v>7</v>
      </c>
      <c r="AH1198">
        <v>0</v>
      </c>
      <c r="AI1198">
        <v>0</v>
      </c>
      <c r="AJ1198">
        <v>0</v>
      </c>
      <c r="AK1198">
        <v>-1</v>
      </c>
      <c r="AL1198">
        <v>0</v>
      </c>
      <c r="AM1198">
        <v>0</v>
      </c>
      <c r="AN1198">
        <v>0</v>
      </c>
      <c r="AO1198">
        <v>0</v>
      </c>
      <c r="AP1198">
        <v>0</v>
      </c>
      <c r="AQ1198">
        <v>0</v>
      </c>
      <c r="AR1198">
        <v>0</v>
      </c>
      <c r="AS1198">
        <v>0</v>
      </c>
      <c r="AT1198">
        <v>8</v>
      </c>
      <c r="AU1198" t="s">
        <v>132</v>
      </c>
      <c r="AV1198">
        <v>14</v>
      </c>
      <c r="AW1198" s="12">
        <v>3.2770833333333336</v>
      </c>
      <c r="AX1198" s="13">
        <v>0.4680555555555555</v>
      </c>
      <c r="AY1198">
        <v>0</v>
      </c>
      <c r="AZ1198">
        <v>0</v>
      </c>
      <c r="BB1198">
        <v>7</v>
      </c>
      <c r="BC1198">
        <v>6</v>
      </c>
      <c r="BD1198">
        <v>0</v>
      </c>
      <c r="BE1198">
        <v>2</v>
      </c>
      <c r="BH1198" t="s">
        <v>1346</v>
      </c>
      <c r="BI1198">
        <v>21</v>
      </c>
      <c r="BJ1198" t="s">
        <v>215</v>
      </c>
      <c r="BK1198" t="s">
        <v>4</v>
      </c>
      <c r="BL1198">
        <v>3</v>
      </c>
      <c r="BM1198">
        <v>0</v>
      </c>
      <c r="BN1198">
        <v>0</v>
      </c>
      <c r="BO1198">
        <v>0</v>
      </c>
      <c r="BP1198">
        <v>0</v>
      </c>
      <c r="BQ1198">
        <v>0</v>
      </c>
      <c r="BR1198">
        <v>0</v>
      </c>
      <c r="BS1198">
        <v>0</v>
      </c>
      <c r="BT1198">
        <v>0</v>
      </c>
      <c r="BU1198">
        <v>0</v>
      </c>
      <c r="BV1198">
        <v>0</v>
      </c>
      <c r="BW1198">
        <v>0</v>
      </c>
      <c r="BX1198">
        <v>0</v>
      </c>
      <c r="BY1198">
        <v>0</v>
      </c>
      <c r="CA1198">
        <v>0</v>
      </c>
      <c r="CB1198" s="12">
        <v>7.4701388888888891</v>
      </c>
      <c r="CC1198" s="12">
        <v>2.4902777777777776</v>
      </c>
      <c r="CD1198">
        <v>0</v>
      </c>
      <c r="CE1198">
        <v>0</v>
      </c>
      <c r="CG1198">
        <v>0</v>
      </c>
      <c r="CH1198">
        <v>0</v>
      </c>
      <c r="CI1198">
        <v>0</v>
      </c>
      <c r="CJ1198">
        <v>1</v>
      </c>
    </row>
    <row r="1199" spans="28:89" x14ac:dyDescent="0.3">
      <c r="AB1199">
        <v>895</v>
      </c>
      <c r="AC1199" t="s">
        <v>1253</v>
      </c>
      <c r="AD1199">
        <v>26</v>
      </c>
      <c r="AE1199" t="s">
        <v>108</v>
      </c>
      <c r="AF1199" t="s">
        <v>198</v>
      </c>
      <c r="AG1199">
        <v>15</v>
      </c>
      <c r="AH1199">
        <v>0</v>
      </c>
      <c r="AI1199">
        <v>0</v>
      </c>
      <c r="AJ1199">
        <v>0</v>
      </c>
      <c r="AK1199">
        <v>-3</v>
      </c>
      <c r="AL1199">
        <v>2</v>
      </c>
      <c r="AM1199">
        <v>0</v>
      </c>
      <c r="AN1199">
        <v>0</v>
      </c>
      <c r="AO1199">
        <v>0</v>
      </c>
      <c r="AP1199">
        <v>0</v>
      </c>
      <c r="AQ1199">
        <v>0</v>
      </c>
      <c r="AR1199">
        <v>0</v>
      </c>
      <c r="AS1199">
        <v>0</v>
      </c>
      <c r="AT1199">
        <v>4</v>
      </c>
      <c r="AU1199" t="s">
        <v>132</v>
      </c>
      <c r="AV1199">
        <v>15</v>
      </c>
      <c r="AW1199" s="13">
        <v>4.3250000000000002</v>
      </c>
      <c r="AX1199" s="13">
        <v>0.28819444444444448</v>
      </c>
      <c r="AY1199">
        <v>1</v>
      </c>
      <c r="AZ1199">
        <v>2</v>
      </c>
      <c r="BA1199" t="s">
        <v>156</v>
      </c>
      <c r="BB1199">
        <v>5</v>
      </c>
      <c r="BC1199">
        <v>19</v>
      </c>
      <c r="BD1199">
        <v>1</v>
      </c>
      <c r="BE1199">
        <v>2</v>
      </c>
      <c r="BH1199" t="s">
        <v>1347</v>
      </c>
      <c r="BI1199">
        <v>31</v>
      </c>
      <c r="BJ1199" t="s">
        <v>147</v>
      </c>
      <c r="BK1199" t="s">
        <v>4</v>
      </c>
      <c r="BL1199">
        <v>32</v>
      </c>
      <c r="BM1199">
        <v>0</v>
      </c>
      <c r="BN1199">
        <v>0</v>
      </c>
      <c r="BO1199">
        <v>0</v>
      </c>
      <c r="BP1199">
        <v>0</v>
      </c>
      <c r="BQ1199">
        <v>0</v>
      </c>
      <c r="BR1199">
        <v>0</v>
      </c>
      <c r="BS1199">
        <v>0</v>
      </c>
      <c r="BT1199">
        <v>0</v>
      </c>
      <c r="BU1199">
        <v>0</v>
      </c>
      <c r="BV1199">
        <v>0</v>
      </c>
      <c r="BW1199">
        <v>0</v>
      </c>
      <c r="BX1199">
        <v>0</v>
      </c>
      <c r="BY1199">
        <v>0</v>
      </c>
      <c r="CA1199">
        <v>0</v>
      </c>
      <c r="CB1199" s="12">
        <v>74.547222222222231</v>
      </c>
      <c r="CC1199" s="12">
        <v>2.3298611111111112</v>
      </c>
      <c r="CD1199">
        <v>0</v>
      </c>
      <c r="CE1199">
        <v>0</v>
      </c>
      <c r="CG1199">
        <v>0</v>
      </c>
      <c r="CH1199">
        <v>0</v>
      </c>
      <c r="CI1199">
        <v>1</v>
      </c>
      <c r="CJ1199">
        <v>7</v>
      </c>
    </row>
    <row r="1200" spans="28:89" x14ac:dyDescent="0.3">
      <c r="AB1200">
        <v>896</v>
      </c>
      <c r="AC1200" t="s">
        <v>1254</v>
      </c>
      <c r="AD1200">
        <v>24</v>
      </c>
      <c r="AE1200" t="s">
        <v>193</v>
      </c>
      <c r="AF1200" t="s">
        <v>105</v>
      </c>
      <c r="AG1200">
        <v>2</v>
      </c>
      <c r="AH1200">
        <v>0</v>
      </c>
      <c r="AI1200">
        <v>0</v>
      </c>
      <c r="AJ1200">
        <v>0</v>
      </c>
      <c r="AK1200">
        <v>-1</v>
      </c>
      <c r="AL1200">
        <v>0</v>
      </c>
      <c r="AM1200">
        <v>0</v>
      </c>
      <c r="AN1200">
        <v>0</v>
      </c>
      <c r="AO1200">
        <v>0</v>
      </c>
      <c r="AP1200">
        <v>0</v>
      </c>
      <c r="AQ1200">
        <v>0</v>
      </c>
      <c r="AR1200">
        <v>0</v>
      </c>
      <c r="AS1200">
        <v>0</v>
      </c>
      <c r="AT1200">
        <v>0</v>
      </c>
      <c r="AV1200">
        <v>2</v>
      </c>
      <c r="AW1200" s="12">
        <v>0.64097222222222217</v>
      </c>
      <c r="AX1200" s="12">
        <v>0.32083333333333336</v>
      </c>
      <c r="AY1200">
        <v>1</v>
      </c>
      <c r="AZ1200">
        <v>2</v>
      </c>
      <c r="BA1200" t="s">
        <v>156</v>
      </c>
      <c r="BB1200">
        <v>0</v>
      </c>
      <c r="BC1200">
        <v>2</v>
      </c>
      <c r="BD1200">
        <v>0</v>
      </c>
      <c r="BE1200">
        <v>0</v>
      </c>
      <c r="BH1200" t="s">
        <v>1348</v>
      </c>
      <c r="BI1200">
        <v>27</v>
      </c>
      <c r="BJ1200" t="s">
        <v>160</v>
      </c>
      <c r="BK1200" t="s">
        <v>109</v>
      </c>
      <c r="BL1200">
        <v>28</v>
      </c>
      <c r="BM1200">
        <v>0</v>
      </c>
      <c r="BN1200">
        <v>0</v>
      </c>
      <c r="BO1200">
        <v>0</v>
      </c>
      <c r="BP1200">
        <v>-3</v>
      </c>
      <c r="BQ1200">
        <v>0</v>
      </c>
      <c r="BR1200">
        <v>0</v>
      </c>
      <c r="BS1200">
        <v>0</v>
      </c>
      <c r="BT1200">
        <v>0</v>
      </c>
      <c r="BU1200">
        <v>0</v>
      </c>
      <c r="BV1200">
        <v>0</v>
      </c>
      <c r="BW1200">
        <v>0</v>
      </c>
      <c r="BX1200">
        <v>0</v>
      </c>
      <c r="BY1200">
        <v>16</v>
      </c>
      <c r="BZ1200" t="s">
        <v>132</v>
      </c>
      <c r="CA1200">
        <v>43</v>
      </c>
      <c r="CB1200" s="12">
        <v>11.109722222222222</v>
      </c>
      <c r="CC1200" s="13">
        <v>0.39652777777777781</v>
      </c>
      <c r="CD1200">
        <v>48</v>
      </c>
      <c r="CE1200">
        <v>77</v>
      </c>
      <c r="CF1200" t="s">
        <v>1596</v>
      </c>
      <c r="CG1200">
        <v>12</v>
      </c>
      <c r="CH1200">
        <v>22</v>
      </c>
      <c r="CI1200">
        <v>9</v>
      </c>
      <c r="CJ1200">
        <v>9</v>
      </c>
    </row>
    <row r="1201" spans="28:89" x14ac:dyDescent="0.3">
      <c r="AB1201">
        <v>897</v>
      </c>
      <c r="AC1201" t="s">
        <v>1255</v>
      </c>
      <c r="AD1201">
        <v>29</v>
      </c>
      <c r="AE1201" t="s">
        <v>104</v>
      </c>
      <c r="AF1201" t="s">
        <v>4</v>
      </c>
      <c r="AG1201">
        <v>17</v>
      </c>
      <c r="AH1201">
        <v>0</v>
      </c>
      <c r="AI1201">
        <v>0</v>
      </c>
      <c r="AJ1201">
        <v>0</v>
      </c>
      <c r="AK1201">
        <v>0</v>
      </c>
      <c r="AL1201">
        <v>0</v>
      </c>
      <c r="AM1201">
        <v>0</v>
      </c>
      <c r="AN1201">
        <v>0</v>
      </c>
      <c r="AO1201">
        <v>0</v>
      </c>
      <c r="AP1201">
        <v>0</v>
      </c>
      <c r="AQ1201">
        <v>0</v>
      </c>
      <c r="AR1201">
        <v>0</v>
      </c>
      <c r="AS1201">
        <v>0</v>
      </c>
      <c r="AT1201">
        <v>0</v>
      </c>
      <c r="AV1201">
        <v>0</v>
      </c>
      <c r="AW1201" s="12">
        <v>41.279166666666669</v>
      </c>
      <c r="AX1201" s="13">
        <v>2.4284722222222221</v>
      </c>
      <c r="AY1201">
        <v>0</v>
      </c>
      <c r="AZ1201">
        <v>0</v>
      </c>
      <c r="BB1201">
        <v>0</v>
      </c>
      <c r="BC1201">
        <v>0</v>
      </c>
      <c r="BD1201">
        <v>0</v>
      </c>
      <c r="BE1201">
        <v>6</v>
      </c>
      <c r="BH1201" t="s">
        <v>1188</v>
      </c>
      <c r="BI1201">
        <v>20</v>
      </c>
      <c r="BJ1201" t="s">
        <v>284</v>
      </c>
      <c r="BK1201" t="s">
        <v>109</v>
      </c>
      <c r="BL1201">
        <v>9</v>
      </c>
      <c r="BM1201">
        <v>0</v>
      </c>
      <c r="BN1201">
        <v>0</v>
      </c>
      <c r="BO1201">
        <v>0</v>
      </c>
      <c r="BP1201">
        <v>0</v>
      </c>
      <c r="BQ1201">
        <v>0</v>
      </c>
      <c r="BR1201">
        <v>0</v>
      </c>
      <c r="BS1201">
        <v>0</v>
      </c>
      <c r="BT1201">
        <v>0</v>
      </c>
      <c r="BU1201">
        <v>0</v>
      </c>
      <c r="BV1201">
        <v>0</v>
      </c>
      <c r="BW1201">
        <v>0</v>
      </c>
      <c r="BX1201">
        <v>0</v>
      </c>
      <c r="BY1201">
        <v>10</v>
      </c>
      <c r="BZ1201" t="s">
        <v>132</v>
      </c>
      <c r="CA1201">
        <v>18</v>
      </c>
      <c r="CB1201" s="12">
        <v>3.5020833333333332</v>
      </c>
      <c r="CC1201" s="13">
        <v>0.3888888888888889</v>
      </c>
      <c r="CD1201">
        <v>0</v>
      </c>
      <c r="CE1201">
        <v>1</v>
      </c>
      <c r="CF1201" t="s">
        <v>132</v>
      </c>
      <c r="CG1201">
        <v>4</v>
      </c>
      <c r="CH1201">
        <v>10</v>
      </c>
      <c r="CI1201">
        <v>4</v>
      </c>
      <c r="CJ1201">
        <v>1</v>
      </c>
    </row>
    <row r="1202" spans="28:89" x14ac:dyDescent="0.3">
      <c r="AB1202">
        <v>898</v>
      </c>
      <c r="AC1202" t="s">
        <v>1256</v>
      </c>
      <c r="AD1202">
        <v>26</v>
      </c>
      <c r="AE1202" t="s">
        <v>215</v>
      </c>
      <c r="AF1202" t="s">
        <v>198</v>
      </c>
      <c r="AG1202">
        <v>3</v>
      </c>
      <c r="AH1202">
        <v>0</v>
      </c>
      <c r="AI1202">
        <v>0</v>
      </c>
      <c r="AJ1202">
        <v>0</v>
      </c>
      <c r="AK1202">
        <v>0</v>
      </c>
      <c r="AL1202">
        <v>0</v>
      </c>
      <c r="AM1202">
        <v>0</v>
      </c>
      <c r="AN1202">
        <v>0</v>
      </c>
      <c r="AO1202">
        <v>0</v>
      </c>
      <c r="AP1202">
        <v>0</v>
      </c>
      <c r="AQ1202">
        <v>0</v>
      </c>
      <c r="AR1202">
        <v>0</v>
      </c>
      <c r="AS1202">
        <v>0</v>
      </c>
      <c r="AT1202">
        <v>1</v>
      </c>
      <c r="AU1202" t="s">
        <v>132</v>
      </c>
      <c r="AV1202">
        <v>3</v>
      </c>
      <c r="AW1202" s="12">
        <v>1.1909722222222221</v>
      </c>
      <c r="AX1202" s="13">
        <v>0.3972222222222222</v>
      </c>
      <c r="AY1202">
        <v>0</v>
      </c>
      <c r="AZ1202">
        <v>0</v>
      </c>
      <c r="BB1202">
        <v>3</v>
      </c>
      <c r="BC1202">
        <v>6</v>
      </c>
      <c r="BD1202">
        <v>0</v>
      </c>
      <c r="BE1202">
        <v>1</v>
      </c>
      <c r="BH1202" t="s">
        <v>1059</v>
      </c>
      <c r="BI1202">
        <v>22</v>
      </c>
      <c r="BJ1202" t="s">
        <v>265</v>
      </c>
      <c r="BK1202" t="s">
        <v>4</v>
      </c>
      <c r="BL1202">
        <v>17</v>
      </c>
      <c r="BM1202">
        <v>0</v>
      </c>
      <c r="BN1202">
        <v>0</v>
      </c>
      <c r="BO1202">
        <v>0</v>
      </c>
      <c r="BP1202">
        <v>0</v>
      </c>
      <c r="BQ1202">
        <v>0</v>
      </c>
      <c r="BR1202">
        <v>0</v>
      </c>
      <c r="BS1202">
        <v>0</v>
      </c>
      <c r="BT1202">
        <v>0</v>
      </c>
      <c r="BU1202">
        <v>0</v>
      </c>
      <c r="BV1202">
        <v>0</v>
      </c>
      <c r="BW1202">
        <v>0</v>
      </c>
      <c r="BX1202">
        <v>0</v>
      </c>
      <c r="BY1202">
        <v>0</v>
      </c>
      <c r="CA1202">
        <v>0</v>
      </c>
      <c r="CB1202" s="12">
        <v>39.604166666666664</v>
      </c>
      <c r="CC1202" s="12">
        <v>2.3298611111111112</v>
      </c>
      <c r="CD1202">
        <v>0</v>
      </c>
      <c r="CE1202">
        <v>0</v>
      </c>
      <c r="CG1202">
        <v>0</v>
      </c>
      <c r="CH1202">
        <v>0</v>
      </c>
      <c r="CI1202">
        <v>0</v>
      </c>
      <c r="CJ1202">
        <v>6</v>
      </c>
    </row>
    <row r="1203" spans="28:89" x14ac:dyDescent="0.3">
      <c r="AB1203">
        <v>899</v>
      </c>
      <c r="AC1203" t="s">
        <v>1257</v>
      </c>
      <c r="AD1203">
        <v>23</v>
      </c>
      <c r="AE1203" t="s">
        <v>208</v>
      </c>
      <c r="AF1203" t="s">
        <v>126</v>
      </c>
      <c r="AG1203">
        <v>3</v>
      </c>
      <c r="AH1203">
        <v>0</v>
      </c>
      <c r="AI1203">
        <v>0</v>
      </c>
      <c r="AJ1203">
        <v>0</v>
      </c>
      <c r="AK1203">
        <v>-2</v>
      </c>
      <c r="AL1203">
        <v>4</v>
      </c>
      <c r="AM1203">
        <v>0</v>
      </c>
      <c r="AN1203">
        <v>0</v>
      </c>
      <c r="AO1203">
        <v>0</v>
      </c>
      <c r="AP1203">
        <v>0</v>
      </c>
      <c r="AQ1203">
        <v>0</v>
      </c>
      <c r="AR1203">
        <v>0</v>
      </c>
      <c r="AS1203">
        <v>0</v>
      </c>
      <c r="AT1203">
        <v>3</v>
      </c>
      <c r="AU1203" t="s">
        <v>132</v>
      </c>
      <c r="AV1203">
        <v>12</v>
      </c>
      <c r="AW1203" s="12">
        <v>2.2083333333333335</v>
      </c>
      <c r="AX1203" s="13">
        <v>0.73611111111111116</v>
      </c>
      <c r="AY1203">
        <v>0</v>
      </c>
      <c r="AZ1203">
        <v>0</v>
      </c>
      <c r="BB1203">
        <v>4</v>
      </c>
      <c r="BC1203">
        <v>1</v>
      </c>
      <c r="BD1203">
        <v>0</v>
      </c>
      <c r="BE1203">
        <v>2</v>
      </c>
      <c r="BH1203" t="s">
        <v>1349</v>
      </c>
      <c r="BI1203">
        <v>25</v>
      </c>
      <c r="BJ1203" t="s">
        <v>118</v>
      </c>
      <c r="BK1203" t="s">
        <v>4</v>
      </c>
      <c r="BL1203">
        <v>25</v>
      </c>
      <c r="BM1203">
        <v>0</v>
      </c>
      <c r="BN1203">
        <v>0</v>
      </c>
      <c r="BO1203">
        <v>0</v>
      </c>
      <c r="BP1203">
        <v>-5</v>
      </c>
      <c r="BQ1203">
        <v>4</v>
      </c>
      <c r="BR1203">
        <v>0</v>
      </c>
      <c r="BS1203">
        <v>0</v>
      </c>
      <c r="BT1203">
        <v>0</v>
      </c>
      <c r="BU1203">
        <v>0</v>
      </c>
      <c r="BV1203">
        <v>0</v>
      </c>
      <c r="BW1203">
        <v>0</v>
      </c>
      <c r="BX1203">
        <v>0</v>
      </c>
      <c r="BY1203">
        <v>0</v>
      </c>
      <c r="CA1203">
        <v>0</v>
      </c>
      <c r="CB1203" s="12">
        <v>61.318750000000001</v>
      </c>
      <c r="CC1203" s="12">
        <v>2.4527777777777779</v>
      </c>
      <c r="CD1203">
        <v>0</v>
      </c>
      <c r="CE1203">
        <v>0</v>
      </c>
      <c r="CG1203">
        <v>0</v>
      </c>
      <c r="CH1203">
        <v>0</v>
      </c>
      <c r="CI1203">
        <v>2</v>
      </c>
      <c r="CJ1203">
        <v>13</v>
      </c>
      <c r="CK1203" t="s">
        <v>1774</v>
      </c>
    </row>
    <row r="1204" spans="28:89" x14ac:dyDescent="0.3">
      <c r="AB1204">
        <v>900</v>
      </c>
      <c r="AC1204" t="s">
        <v>1258</v>
      </c>
      <c r="AD1204">
        <v>25</v>
      </c>
      <c r="AE1204" t="s">
        <v>215</v>
      </c>
      <c r="AF1204" t="s">
        <v>198</v>
      </c>
      <c r="AG1204">
        <v>26</v>
      </c>
      <c r="AH1204">
        <v>0</v>
      </c>
      <c r="AI1204">
        <v>0</v>
      </c>
      <c r="AJ1204">
        <v>0</v>
      </c>
      <c r="AK1204">
        <v>-3</v>
      </c>
      <c r="AL1204">
        <v>10</v>
      </c>
      <c r="AM1204">
        <v>0</v>
      </c>
      <c r="AN1204">
        <v>0</v>
      </c>
      <c r="AO1204">
        <v>0</v>
      </c>
      <c r="AP1204">
        <v>0</v>
      </c>
      <c r="AQ1204">
        <v>0</v>
      </c>
      <c r="AR1204">
        <v>0</v>
      </c>
      <c r="AS1204">
        <v>0</v>
      </c>
      <c r="AT1204">
        <v>24</v>
      </c>
      <c r="AU1204" t="s">
        <v>132</v>
      </c>
      <c r="AV1204">
        <v>51</v>
      </c>
      <c r="AW1204" s="12">
        <v>9.0805555555555557</v>
      </c>
      <c r="AX1204" s="13">
        <v>0.34930555555555554</v>
      </c>
      <c r="AY1204">
        <v>12</v>
      </c>
      <c r="AZ1204">
        <v>13</v>
      </c>
      <c r="BA1204" t="s">
        <v>1259</v>
      </c>
      <c r="BB1204">
        <v>11</v>
      </c>
      <c r="BC1204">
        <v>51</v>
      </c>
      <c r="BD1204">
        <v>2</v>
      </c>
      <c r="BE1204">
        <v>9</v>
      </c>
      <c r="BO1204">
        <v>0</v>
      </c>
      <c r="BP1204">
        <v>-1</v>
      </c>
      <c r="BQ1204">
        <v>0</v>
      </c>
      <c r="BR1204">
        <v>0</v>
      </c>
      <c r="BS1204">
        <v>0</v>
      </c>
    </row>
    <row r="1205" spans="28:89" x14ac:dyDescent="0.3">
      <c r="AB1205">
        <v>901</v>
      </c>
      <c r="AC1205" t="s">
        <v>1260</v>
      </c>
      <c r="AD1205">
        <v>27</v>
      </c>
      <c r="AE1205" t="s">
        <v>236</v>
      </c>
      <c r="AF1205" t="s">
        <v>126</v>
      </c>
      <c r="AG1205">
        <v>5</v>
      </c>
      <c r="AH1205">
        <v>0</v>
      </c>
      <c r="AI1205">
        <v>0</v>
      </c>
      <c r="AJ1205">
        <v>0</v>
      </c>
      <c r="AK1205">
        <v>-2</v>
      </c>
      <c r="AL1205">
        <v>2</v>
      </c>
      <c r="AM1205">
        <v>0</v>
      </c>
      <c r="AN1205">
        <v>0</v>
      </c>
      <c r="AO1205">
        <v>0</v>
      </c>
      <c r="AP1205">
        <v>0</v>
      </c>
      <c r="AQ1205">
        <v>0</v>
      </c>
      <c r="AR1205">
        <v>0</v>
      </c>
      <c r="AS1205">
        <v>0</v>
      </c>
      <c r="AT1205">
        <v>6</v>
      </c>
      <c r="AU1205" t="s">
        <v>132</v>
      </c>
      <c r="AV1205">
        <v>15</v>
      </c>
      <c r="AW1205" s="12">
        <v>2.6687499999999997</v>
      </c>
      <c r="AX1205" s="13">
        <v>0.53402777777777777</v>
      </c>
      <c r="AY1205">
        <v>0</v>
      </c>
      <c r="AZ1205">
        <v>0</v>
      </c>
      <c r="BB1205">
        <v>4</v>
      </c>
      <c r="BC1205">
        <v>9</v>
      </c>
      <c r="BD1205">
        <v>1</v>
      </c>
      <c r="BE1205">
        <v>2</v>
      </c>
      <c r="BO1205">
        <v>0</v>
      </c>
      <c r="BP1205">
        <v>0</v>
      </c>
      <c r="BQ1205">
        <v>0</v>
      </c>
      <c r="BR1205">
        <v>0</v>
      </c>
      <c r="BS1205">
        <v>0</v>
      </c>
    </row>
    <row r="1206" spans="28:89" x14ac:dyDescent="0.3">
      <c r="AB1206">
        <v>902</v>
      </c>
      <c r="AC1206" t="s">
        <v>1261</v>
      </c>
      <c r="AD1206">
        <v>27</v>
      </c>
      <c r="AE1206" t="s">
        <v>191</v>
      </c>
      <c r="AF1206" t="s">
        <v>126</v>
      </c>
      <c r="AG1206">
        <v>35</v>
      </c>
      <c r="AH1206">
        <v>0</v>
      </c>
      <c r="AI1206">
        <v>0</v>
      </c>
      <c r="AJ1206">
        <v>0</v>
      </c>
      <c r="AK1206">
        <v>-12</v>
      </c>
      <c r="AL1206">
        <v>21</v>
      </c>
      <c r="AM1206">
        <v>0</v>
      </c>
      <c r="AN1206">
        <v>0</v>
      </c>
      <c r="AO1206">
        <v>0</v>
      </c>
      <c r="AP1206">
        <v>0</v>
      </c>
      <c r="AQ1206">
        <v>0</v>
      </c>
      <c r="AR1206">
        <v>0</v>
      </c>
      <c r="AS1206">
        <v>0</v>
      </c>
      <c r="AT1206">
        <v>26</v>
      </c>
      <c r="AU1206" t="s">
        <v>132</v>
      </c>
      <c r="AV1206">
        <v>70</v>
      </c>
      <c r="AW1206" s="12">
        <v>23.756944444444443</v>
      </c>
      <c r="AX1206" s="12">
        <v>0.67847222222222225</v>
      </c>
      <c r="AY1206">
        <v>0</v>
      </c>
      <c r="AZ1206">
        <v>0</v>
      </c>
      <c r="BB1206">
        <v>60</v>
      </c>
      <c r="BC1206">
        <v>101</v>
      </c>
      <c r="BD1206">
        <v>12</v>
      </c>
      <c r="BE1206">
        <v>40</v>
      </c>
      <c r="BO1206">
        <v>0</v>
      </c>
      <c r="BP1206">
        <v>0</v>
      </c>
      <c r="BQ1206">
        <v>0</v>
      </c>
      <c r="BR1206">
        <v>0</v>
      </c>
      <c r="BS1206">
        <v>0</v>
      </c>
    </row>
    <row r="1207" spans="28:89" x14ac:dyDescent="0.3">
      <c r="AB1207">
        <v>903</v>
      </c>
      <c r="AC1207" t="s">
        <v>1262</v>
      </c>
      <c r="AD1207">
        <v>28</v>
      </c>
      <c r="AE1207" t="s">
        <v>108</v>
      </c>
      <c r="AF1207" t="s">
        <v>4</v>
      </c>
      <c r="AG1207">
        <v>1</v>
      </c>
      <c r="AH1207">
        <v>0</v>
      </c>
      <c r="AI1207">
        <v>0</v>
      </c>
      <c r="AJ1207">
        <v>0</v>
      </c>
      <c r="AK1207">
        <v>0</v>
      </c>
      <c r="AL1207">
        <v>0</v>
      </c>
      <c r="AM1207">
        <v>0</v>
      </c>
      <c r="AN1207">
        <v>0</v>
      </c>
      <c r="AO1207">
        <v>0</v>
      </c>
      <c r="AP1207">
        <v>0</v>
      </c>
      <c r="AQ1207">
        <v>0</v>
      </c>
      <c r="AR1207">
        <v>0</v>
      </c>
      <c r="AS1207">
        <v>0</v>
      </c>
      <c r="AT1207">
        <v>0</v>
      </c>
      <c r="AV1207">
        <v>0</v>
      </c>
      <c r="AW1207" s="13">
        <v>2.4277777777777776</v>
      </c>
      <c r="AX1207" s="13">
        <v>2.4277777777777776</v>
      </c>
      <c r="AY1207">
        <v>0</v>
      </c>
      <c r="AZ1207">
        <v>0</v>
      </c>
      <c r="BB1207">
        <v>0</v>
      </c>
      <c r="BC1207">
        <v>0</v>
      </c>
      <c r="BD1207">
        <v>0</v>
      </c>
      <c r="BE1207">
        <v>0</v>
      </c>
    </row>
    <row r="1208" spans="28:89" x14ac:dyDescent="0.3">
      <c r="AB1208">
        <v>904</v>
      </c>
      <c r="AC1208" t="s">
        <v>1263</v>
      </c>
      <c r="AD1208">
        <v>20</v>
      </c>
      <c r="AE1208" t="s">
        <v>201</v>
      </c>
      <c r="AF1208" t="s">
        <v>105</v>
      </c>
      <c r="AG1208">
        <v>2</v>
      </c>
      <c r="AH1208">
        <v>0</v>
      </c>
      <c r="AI1208">
        <v>0</v>
      </c>
      <c r="AJ1208">
        <v>0</v>
      </c>
      <c r="AK1208">
        <v>0</v>
      </c>
      <c r="AL1208">
        <v>0</v>
      </c>
      <c r="AM1208">
        <v>0</v>
      </c>
      <c r="AN1208">
        <v>0</v>
      </c>
      <c r="AO1208">
        <v>0</v>
      </c>
      <c r="AP1208">
        <v>0</v>
      </c>
      <c r="AQ1208">
        <v>0</v>
      </c>
      <c r="AR1208">
        <v>0</v>
      </c>
      <c r="AS1208">
        <v>0</v>
      </c>
      <c r="AT1208">
        <v>8</v>
      </c>
      <c r="AU1208" t="s">
        <v>132</v>
      </c>
      <c r="AV1208">
        <v>11</v>
      </c>
      <c r="AW1208" s="13">
        <v>0.8618055555555556</v>
      </c>
      <c r="AX1208" s="13">
        <v>0.43124999999999997</v>
      </c>
      <c r="AY1208">
        <v>0</v>
      </c>
      <c r="AZ1208">
        <v>0</v>
      </c>
      <c r="BB1208">
        <v>1</v>
      </c>
      <c r="BC1208">
        <v>4</v>
      </c>
      <c r="BD1208">
        <v>0</v>
      </c>
      <c r="BE1208">
        <v>1</v>
      </c>
    </row>
    <row r="1209" spans="28:89" x14ac:dyDescent="0.3">
      <c r="AB1209">
        <v>905</v>
      </c>
      <c r="AC1209" t="s">
        <v>1264</v>
      </c>
      <c r="AD1209">
        <v>26</v>
      </c>
      <c r="AE1209" t="s">
        <v>170</v>
      </c>
      <c r="AF1209" t="s">
        <v>126</v>
      </c>
      <c r="AG1209">
        <v>1</v>
      </c>
      <c r="AH1209">
        <v>0</v>
      </c>
      <c r="AI1209">
        <v>0</v>
      </c>
      <c r="AJ1209">
        <v>0</v>
      </c>
      <c r="AK1209">
        <v>0</v>
      </c>
      <c r="AL1209">
        <v>0</v>
      </c>
      <c r="AM1209">
        <v>0</v>
      </c>
      <c r="AN1209">
        <v>0</v>
      </c>
      <c r="AO1209">
        <v>0</v>
      </c>
      <c r="AP1209">
        <v>0</v>
      </c>
      <c r="AQ1209">
        <v>0</v>
      </c>
      <c r="AR1209">
        <v>0</v>
      </c>
      <c r="AS1209">
        <v>0</v>
      </c>
      <c r="AT1209">
        <v>0</v>
      </c>
      <c r="AV1209">
        <v>2</v>
      </c>
      <c r="AW1209" s="12">
        <v>0.63958333333333328</v>
      </c>
      <c r="AX1209" s="12">
        <v>0.63958333333333328</v>
      </c>
      <c r="AY1209">
        <v>0</v>
      </c>
      <c r="AZ1209">
        <v>0</v>
      </c>
      <c r="BB1209">
        <v>1</v>
      </c>
      <c r="BC1209">
        <v>2</v>
      </c>
      <c r="BD1209">
        <v>0</v>
      </c>
      <c r="BE1209">
        <v>0</v>
      </c>
    </row>
    <row r="1210" spans="28:89" x14ac:dyDescent="0.3">
      <c r="AB1210">
        <v>906</v>
      </c>
      <c r="AC1210" t="s">
        <v>1265</v>
      </c>
      <c r="AD1210">
        <v>20</v>
      </c>
      <c r="AE1210" t="s">
        <v>284</v>
      </c>
      <c r="AF1210" t="s">
        <v>4</v>
      </c>
      <c r="AG1210">
        <v>1</v>
      </c>
      <c r="AH1210">
        <v>0</v>
      </c>
      <c r="AI1210">
        <v>0</v>
      </c>
      <c r="AJ1210">
        <v>0</v>
      </c>
      <c r="AK1210">
        <v>0</v>
      </c>
      <c r="AL1210">
        <v>0</v>
      </c>
      <c r="AM1210">
        <v>0</v>
      </c>
      <c r="AN1210">
        <v>0</v>
      </c>
      <c r="AO1210">
        <v>0</v>
      </c>
      <c r="AP1210">
        <v>0</v>
      </c>
      <c r="AQ1210">
        <v>0</v>
      </c>
      <c r="AR1210">
        <v>0</v>
      </c>
      <c r="AS1210">
        <v>0</v>
      </c>
      <c r="AT1210">
        <v>0</v>
      </c>
      <c r="AV1210">
        <v>0</v>
      </c>
      <c r="AW1210" s="12">
        <v>1.2479166666666666</v>
      </c>
      <c r="AX1210" s="12">
        <v>1.2479166666666666</v>
      </c>
      <c r="AY1210">
        <v>0</v>
      </c>
      <c r="AZ1210">
        <v>0</v>
      </c>
      <c r="BB1210">
        <v>0</v>
      </c>
      <c r="BC1210">
        <v>0</v>
      </c>
      <c r="BD1210">
        <v>0</v>
      </c>
      <c r="BE1210">
        <v>0</v>
      </c>
    </row>
    <row r="1211" spans="28:89" x14ac:dyDescent="0.3">
      <c r="AB1211">
        <v>907</v>
      </c>
      <c r="AC1211" t="s">
        <v>1266</v>
      </c>
      <c r="AD1211">
        <v>23</v>
      </c>
      <c r="AE1211" t="s">
        <v>186</v>
      </c>
      <c r="AF1211" t="s">
        <v>4</v>
      </c>
      <c r="AG1211">
        <v>15</v>
      </c>
      <c r="AH1211">
        <v>0</v>
      </c>
      <c r="AI1211">
        <v>0</v>
      </c>
      <c r="AJ1211">
        <v>0</v>
      </c>
      <c r="AK1211">
        <v>0</v>
      </c>
      <c r="AL1211">
        <v>0</v>
      </c>
      <c r="AM1211">
        <v>0</v>
      </c>
      <c r="AN1211">
        <v>0</v>
      </c>
      <c r="AO1211">
        <v>0</v>
      </c>
      <c r="AP1211">
        <v>0</v>
      </c>
      <c r="AQ1211">
        <v>0</v>
      </c>
      <c r="AR1211">
        <v>0</v>
      </c>
      <c r="AS1211">
        <v>0</v>
      </c>
      <c r="AT1211">
        <v>0</v>
      </c>
      <c r="AV1211">
        <v>0</v>
      </c>
      <c r="AW1211" s="12">
        <v>32.62916666666667</v>
      </c>
      <c r="AX1211" s="13">
        <v>2.1750000000000003</v>
      </c>
      <c r="AY1211">
        <v>0</v>
      </c>
      <c r="AZ1211">
        <v>0</v>
      </c>
      <c r="BB1211">
        <v>0</v>
      </c>
      <c r="BC1211">
        <v>0</v>
      </c>
      <c r="BD1211">
        <v>0</v>
      </c>
      <c r="BE1211">
        <v>2</v>
      </c>
    </row>
    <row r="1212" spans="28:89" x14ac:dyDescent="0.3">
      <c r="AB1212">
        <v>908</v>
      </c>
      <c r="AC1212" t="s">
        <v>1267</v>
      </c>
      <c r="AD1212">
        <v>20</v>
      </c>
      <c r="AE1212" t="s">
        <v>271</v>
      </c>
      <c r="AF1212" t="s">
        <v>126</v>
      </c>
      <c r="AG1212">
        <v>14</v>
      </c>
      <c r="AH1212">
        <v>0</v>
      </c>
      <c r="AI1212">
        <v>0</v>
      </c>
      <c r="AJ1212">
        <v>0</v>
      </c>
      <c r="AK1212">
        <v>-8</v>
      </c>
      <c r="AL1212">
        <v>8</v>
      </c>
      <c r="AM1212">
        <v>0</v>
      </c>
      <c r="AN1212">
        <v>0</v>
      </c>
      <c r="AO1212">
        <v>0</v>
      </c>
      <c r="AP1212">
        <v>0</v>
      </c>
      <c r="AQ1212">
        <v>0</v>
      </c>
      <c r="AR1212">
        <v>0</v>
      </c>
      <c r="AS1212">
        <v>0</v>
      </c>
      <c r="AT1212">
        <v>13</v>
      </c>
      <c r="AU1212" t="s">
        <v>132</v>
      </c>
      <c r="AV1212">
        <v>30</v>
      </c>
      <c r="AW1212" s="12">
        <v>10.078472222222222</v>
      </c>
      <c r="AX1212" s="12">
        <v>0.72013888888888899</v>
      </c>
      <c r="AY1212">
        <v>0</v>
      </c>
      <c r="AZ1212">
        <v>0</v>
      </c>
      <c r="BB1212">
        <v>13</v>
      </c>
      <c r="BC1212">
        <v>2</v>
      </c>
      <c r="BD1212">
        <v>3</v>
      </c>
      <c r="BE1212">
        <v>12</v>
      </c>
    </row>
    <row r="1213" spans="28:89" x14ac:dyDescent="0.3">
      <c r="AB1213">
        <v>909</v>
      </c>
      <c r="AC1213" t="s">
        <v>1268</v>
      </c>
      <c r="AD1213">
        <v>30</v>
      </c>
      <c r="AE1213" t="s">
        <v>115</v>
      </c>
      <c r="AF1213" t="s">
        <v>4</v>
      </c>
      <c r="AG1213">
        <v>26</v>
      </c>
      <c r="AH1213">
        <v>0</v>
      </c>
      <c r="AI1213">
        <v>0</v>
      </c>
      <c r="AJ1213">
        <v>0</v>
      </c>
      <c r="AK1213">
        <v>0</v>
      </c>
      <c r="AL1213">
        <v>0</v>
      </c>
      <c r="AM1213">
        <v>0</v>
      </c>
      <c r="AN1213">
        <v>0</v>
      </c>
      <c r="AO1213">
        <v>0</v>
      </c>
      <c r="AP1213">
        <v>0</v>
      </c>
      <c r="AQ1213">
        <v>0</v>
      </c>
      <c r="AR1213">
        <v>0</v>
      </c>
      <c r="AS1213">
        <v>0</v>
      </c>
      <c r="AT1213">
        <v>0</v>
      </c>
      <c r="AV1213">
        <v>0</v>
      </c>
      <c r="AW1213" s="12">
        <v>61.241666666666667</v>
      </c>
      <c r="AX1213" s="13">
        <v>2.3555555555555556</v>
      </c>
      <c r="AY1213">
        <v>0</v>
      </c>
      <c r="AZ1213">
        <v>0</v>
      </c>
      <c r="BB1213">
        <v>0</v>
      </c>
      <c r="BC1213">
        <v>0</v>
      </c>
      <c r="BD1213">
        <v>0</v>
      </c>
      <c r="BE1213">
        <v>4</v>
      </c>
    </row>
    <row r="1214" spans="28:89" x14ac:dyDescent="0.3">
      <c r="AB1214">
        <v>910</v>
      </c>
      <c r="AC1214" t="s">
        <v>1269</v>
      </c>
      <c r="AD1214">
        <v>28</v>
      </c>
      <c r="AE1214" t="s">
        <v>184</v>
      </c>
      <c r="AF1214" t="s">
        <v>126</v>
      </c>
      <c r="AG1214">
        <v>4</v>
      </c>
      <c r="AH1214">
        <v>0</v>
      </c>
      <c r="AI1214">
        <v>0</v>
      </c>
      <c r="AJ1214">
        <v>0</v>
      </c>
      <c r="AK1214">
        <v>-2</v>
      </c>
      <c r="AL1214">
        <v>2</v>
      </c>
      <c r="AM1214">
        <v>0</v>
      </c>
      <c r="AN1214">
        <v>0</v>
      </c>
      <c r="AO1214">
        <v>0</v>
      </c>
      <c r="AP1214">
        <v>0</v>
      </c>
      <c r="AQ1214">
        <v>0</v>
      </c>
      <c r="AR1214">
        <v>0</v>
      </c>
      <c r="AS1214">
        <v>0</v>
      </c>
      <c r="AT1214">
        <v>3</v>
      </c>
      <c r="AU1214" t="s">
        <v>132</v>
      </c>
      <c r="AV1214">
        <v>5</v>
      </c>
      <c r="AW1214" s="12">
        <v>2.3229166666666665</v>
      </c>
      <c r="AX1214" s="13">
        <v>0.5805555555555556</v>
      </c>
      <c r="AY1214">
        <v>0</v>
      </c>
      <c r="AZ1214">
        <v>0</v>
      </c>
      <c r="BB1214">
        <v>5</v>
      </c>
      <c r="BC1214">
        <v>3</v>
      </c>
      <c r="BD1214">
        <v>0</v>
      </c>
      <c r="BE1214">
        <v>5</v>
      </c>
    </row>
    <row r="1215" spans="28:89" x14ac:dyDescent="0.3">
      <c r="AB1215">
        <v>911</v>
      </c>
      <c r="AC1215" t="s">
        <v>1270</v>
      </c>
      <c r="AD1215">
        <v>24</v>
      </c>
      <c r="AE1215" t="s">
        <v>120</v>
      </c>
      <c r="AF1215" t="s">
        <v>109</v>
      </c>
      <c r="AG1215">
        <v>9</v>
      </c>
      <c r="AH1215">
        <v>0</v>
      </c>
      <c r="AI1215">
        <v>0</v>
      </c>
      <c r="AJ1215">
        <v>0</v>
      </c>
      <c r="AK1215">
        <v>-4</v>
      </c>
      <c r="AL1215">
        <v>2</v>
      </c>
      <c r="AM1215">
        <v>0</v>
      </c>
      <c r="AN1215">
        <v>0</v>
      </c>
      <c r="AO1215">
        <v>0</v>
      </c>
      <c r="AP1215">
        <v>0</v>
      </c>
      <c r="AQ1215">
        <v>0</v>
      </c>
      <c r="AR1215">
        <v>0</v>
      </c>
      <c r="AS1215">
        <v>0</v>
      </c>
      <c r="AT1215">
        <v>10</v>
      </c>
      <c r="AU1215" t="s">
        <v>132</v>
      </c>
      <c r="AV1215">
        <v>25</v>
      </c>
      <c r="AW1215" s="12">
        <v>3.7805555555555554</v>
      </c>
      <c r="AX1215" s="13">
        <v>0.4201388888888889</v>
      </c>
      <c r="AY1215">
        <v>0</v>
      </c>
      <c r="AZ1215">
        <v>2</v>
      </c>
      <c r="BA1215" t="s">
        <v>132</v>
      </c>
      <c r="BB1215">
        <v>0</v>
      </c>
      <c r="BC1215">
        <v>16</v>
      </c>
      <c r="BD1215">
        <v>0</v>
      </c>
      <c r="BE1215">
        <v>3</v>
      </c>
    </row>
    <row r="1216" spans="28:89" x14ac:dyDescent="0.3">
      <c r="AB1216">
        <v>912</v>
      </c>
      <c r="AC1216" t="s">
        <v>1271</v>
      </c>
      <c r="AD1216">
        <v>24</v>
      </c>
      <c r="AE1216" t="s">
        <v>130</v>
      </c>
      <c r="AF1216" t="s">
        <v>105</v>
      </c>
      <c r="AG1216">
        <v>3</v>
      </c>
      <c r="AH1216">
        <v>0</v>
      </c>
      <c r="AI1216">
        <v>0</v>
      </c>
      <c r="AJ1216">
        <v>0</v>
      </c>
      <c r="AK1216">
        <v>-1</v>
      </c>
      <c r="AL1216">
        <v>0</v>
      </c>
      <c r="AM1216">
        <v>0</v>
      </c>
      <c r="AN1216">
        <v>0</v>
      </c>
      <c r="AO1216">
        <v>0</v>
      </c>
      <c r="AP1216">
        <v>0</v>
      </c>
      <c r="AQ1216">
        <v>0</v>
      </c>
      <c r="AR1216">
        <v>0</v>
      </c>
      <c r="AS1216">
        <v>0</v>
      </c>
      <c r="AT1216">
        <v>3</v>
      </c>
      <c r="AU1216" t="s">
        <v>132</v>
      </c>
      <c r="AV1216">
        <v>4</v>
      </c>
      <c r="AW1216" s="12">
        <v>1.3347222222222221</v>
      </c>
      <c r="AX1216" s="12">
        <v>0.44513888888888892</v>
      </c>
      <c r="AY1216">
        <v>0</v>
      </c>
      <c r="AZ1216">
        <v>0</v>
      </c>
      <c r="BB1216">
        <v>1</v>
      </c>
      <c r="BC1216">
        <v>12</v>
      </c>
      <c r="BD1216">
        <v>0</v>
      </c>
      <c r="BE1216">
        <v>0</v>
      </c>
    </row>
    <row r="1217" spans="28:57" x14ac:dyDescent="0.3">
      <c r="AB1217">
        <v>913</v>
      </c>
      <c r="AC1217" t="s">
        <v>1272</v>
      </c>
      <c r="AD1217">
        <v>23</v>
      </c>
      <c r="AE1217" t="s">
        <v>208</v>
      </c>
      <c r="AF1217" t="s">
        <v>4</v>
      </c>
      <c r="AG1217">
        <v>9</v>
      </c>
      <c r="AH1217">
        <v>0</v>
      </c>
      <c r="AI1217">
        <v>0</v>
      </c>
      <c r="AJ1217">
        <v>0</v>
      </c>
      <c r="AK1217">
        <v>0</v>
      </c>
      <c r="AL1217">
        <v>0</v>
      </c>
      <c r="AM1217">
        <v>0</v>
      </c>
      <c r="AN1217">
        <v>0</v>
      </c>
      <c r="AO1217">
        <v>0</v>
      </c>
      <c r="AP1217">
        <v>0</v>
      </c>
      <c r="AQ1217">
        <v>0</v>
      </c>
      <c r="AR1217">
        <v>0</v>
      </c>
      <c r="AS1217">
        <v>0</v>
      </c>
      <c r="AT1217">
        <v>0</v>
      </c>
      <c r="AV1217">
        <v>0</v>
      </c>
      <c r="AW1217" s="12">
        <v>20.026388888888889</v>
      </c>
      <c r="AX1217" s="12">
        <v>2.2250000000000001</v>
      </c>
      <c r="AY1217">
        <v>0</v>
      </c>
      <c r="AZ1217">
        <v>0</v>
      </c>
      <c r="BB1217">
        <v>0</v>
      </c>
      <c r="BC1217">
        <v>0</v>
      </c>
      <c r="BD1217">
        <v>0</v>
      </c>
      <c r="BE1217">
        <v>0</v>
      </c>
    </row>
    <row r="1218" spans="28:57" x14ac:dyDescent="0.3">
      <c r="AB1218">
        <v>914</v>
      </c>
      <c r="AC1218" t="s">
        <v>1273</v>
      </c>
      <c r="AD1218">
        <v>31</v>
      </c>
      <c r="AE1218" t="s">
        <v>178</v>
      </c>
      <c r="AF1218" t="s">
        <v>4</v>
      </c>
      <c r="AG1218">
        <v>36</v>
      </c>
      <c r="AH1218">
        <v>0</v>
      </c>
      <c r="AI1218">
        <v>0</v>
      </c>
      <c r="AJ1218">
        <v>0</v>
      </c>
      <c r="AK1218">
        <v>0</v>
      </c>
      <c r="AL1218">
        <v>0</v>
      </c>
      <c r="AM1218">
        <v>0</v>
      </c>
      <c r="AN1218">
        <v>0</v>
      </c>
      <c r="AO1218">
        <v>0</v>
      </c>
      <c r="AP1218">
        <v>0</v>
      </c>
      <c r="AQ1218">
        <v>0</v>
      </c>
      <c r="AR1218">
        <v>0</v>
      </c>
      <c r="AS1218">
        <v>0</v>
      </c>
      <c r="AT1218">
        <v>0</v>
      </c>
      <c r="AV1218">
        <v>0</v>
      </c>
      <c r="AW1218" s="12">
        <v>87.583333333333329</v>
      </c>
      <c r="AX1218" s="13">
        <v>2.432638888888889</v>
      </c>
      <c r="AY1218">
        <v>0</v>
      </c>
      <c r="AZ1218">
        <v>0</v>
      </c>
      <c r="BB1218">
        <v>0</v>
      </c>
      <c r="BC1218">
        <v>0</v>
      </c>
      <c r="BD1218">
        <v>0</v>
      </c>
      <c r="BE1218">
        <v>6</v>
      </c>
    </row>
    <row r="1219" spans="28:57" x14ac:dyDescent="0.3">
      <c r="AB1219">
        <v>915</v>
      </c>
      <c r="AC1219" t="s">
        <v>1274</v>
      </c>
      <c r="AD1219">
        <v>29</v>
      </c>
      <c r="AE1219" t="s">
        <v>201</v>
      </c>
      <c r="AF1219" t="s">
        <v>198</v>
      </c>
      <c r="AG1219">
        <v>3</v>
      </c>
      <c r="AH1219">
        <v>0</v>
      </c>
      <c r="AI1219">
        <v>0</v>
      </c>
      <c r="AJ1219">
        <v>0</v>
      </c>
      <c r="AK1219">
        <v>-2</v>
      </c>
      <c r="AL1219">
        <v>2</v>
      </c>
      <c r="AM1219">
        <v>0</v>
      </c>
      <c r="AN1219">
        <v>0</v>
      </c>
      <c r="AO1219">
        <v>0</v>
      </c>
      <c r="AP1219">
        <v>0</v>
      </c>
      <c r="AQ1219">
        <v>0</v>
      </c>
      <c r="AR1219">
        <v>0</v>
      </c>
      <c r="AS1219">
        <v>0</v>
      </c>
      <c r="AT1219">
        <v>2</v>
      </c>
      <c r="AU1219" t="s">
        <v>132</v>
      </c>
      <c r="AV1219">
        <v>3</v>
      </c>
      <c r="AW1219" s="12">
        <v>1.4361111111111111</v>
      </c>
      <c r="AX1219" s="13">
        <v>0.47847222222222219</v>
      </c>
      <c r="AY1219">
        <v>1</v>
      </c>
      <c r="AZ1219">
        <v>1</v>
      </c>
      <c r="BA1219" t="s">
        <v>106</v>
      </c>
      <c r="BB1219">
        <v>0</v>
      </c>
      <c r="BC1219">
        <v>2</v>
      </c>
      <c r="BD1219">
        <v>0</v>
      </c>
      <c r="BE1219">
        <v>0</v>
      </c>
    </row>
    <row r="1220" spans="28:57" x14ac:dyDescent="0.3">
      <c r="AB1220">
        <v>916</v>
      </c>
      <c r="AC1220" t="s">
        <v>1275</v>
      </c>
      <c r="AD1220">
        <v>18</v>
      </c>
      <c r="AE1220" t="s">
        <v>186</v>
      </c>
      <c r="AF1220" t="s">
        <v>198</v>
      </c>
      <c r="AG1220">
        <v>4</v>
      </c>
      <c r="AH1220">
        <v>0</v>
      </c>
      <c r="AI1220">
        <v>0</v>
      </c>
      <c r="AJ1220">
        <v>0</v>
      </c>
      <c r="AK1220">
        <v>-3</v>
      </c>
      <c r="AL1220">
        <v>2</v>
      </c>
      <c r="AM1220">
        <v>0</v>
      </c>
      <c r="AN1220">
        <v>0</v>
      </c>
      <c r="AO1220">
        <v>0</v>
      </c>
      <c r="AP1220">
        <v>0</v>
      </c>
      <c r="AQ1220">
        <v>0</v>
      </c>
      <c r="AR1220">
        <v>0</v>
      </c>
      <c r="AS1220">
        <v>0</v>
      </c>
      <c r="AT1220">
        <v>3</v>
      </c>
      <c r="AU1220" t="s">
        <v>132</v>
      </c>
      <c r="AV1220">
        <v>10</v>
      </c>
      <c r="AW1220" s="12">
        <v>2.3423611111111113</v>
      </c>
      <c r="AX1220" s="13">
        <v>0.5854166666666667</v>
      </c>
      <c r="AY1220">
        <v>17</v>
      </c>
      <c r="AZ1220">
        <v>20</v>
      </c>
      <c r="BA1220" t="s">
        <v>688</v>
      </c>
      <c r="BB1220">
        <v>0</v>
      </c>
      <c r="BC1220">
        <v>6</v>
      </c>
      <c r="BD1220">
        <v>1</v>
      </c>
      <c r="BE1220">
        <v>1</v>
      </c>
    </row>
    <row r="1221" spans="28:57" x14ac:dyDescent="0.3">
      <c r="AB1221">
        <v>917</v>
      </c>
      <c r="AC1221" t="s">
        <v>1276</v>
      </c>
      <c r="AD1221">
        <v>21</v>
      </c>
      <c r="AE1221" t="s">
        <v>317</v>
      </c>
      <c r="AF1221" t="s">
        <v>126</v>
      </c>
      <c r="AG1221">
        <v>6</v>
      </c>
      <c r="AH1221">
        <v>0</v>
      </c>
      <c r="AI1221">
        <v>0</v>
      </c>
      <c r="AJ1221">
        <v>0</v>
      </c>
      <c r="AK1221">
        <v>-5</v>
      </c>
      <c r="AL1221">
        <v>2</v>
      </c>
      <c r="AM1221">
        <v>0</v>
      </c>
      <c r="AN1221">
        <v>0</v>
      </c>
      <c r="AO1221">
        <v>0</v>
      </c>
      <c r="AP1221">
        <v>0</v>
      </c>
      <c r="AQ1221">
        <v>0</v>
      </c>
      <c r="AR1221">
        <v>0</v>
      </c>
      <c r="AS1221">
        <v>0</v>
      </c>
      <c r="AT1221">
        <v>6</v>
      </c>
      <c r="AU1221" t="s">
        <v>132</v>
      </c>
      <c r="AV1221">
        <v>16</v>
      </c>
      <c r="AW1221" s="12">
        <v>4.1388888888888884</v>
      </c>
      <c r="AX1221" s="12">
        <v>0.68958333333333333</v>
      </c>
      <c r="AY1221">
        <v>0</v>
      </c>
      <c r="AZ1221">
        <v>0</v>
      </c>
      <c r="BB1221">
        <v>9</v>
      </c>
      <c r="BC1221">
        <v>5</v>
      </c>
      <c r="BD1221">
        <v>1</v>
      </c>
      <c r="BE1221">
        <v>6</v>
      </c>
    </row>
    <row r="1222" spans="28:57" x14ac:dyDescent="0.3">
      <c r="AB1222">
        <v>918</v>
      </c>
      <c r="AC1222" t="s">
        <v>1277</v>
      </c>
      <c r="AD1222">
        <v>32</v>
      </c>
      <c r="AE1222" t="s">
        <v>184</v>
      </c>
      <c r="AF1222" t="s">
        <v>4</v>
      </c>
      <c r="AG1222">
        <v>28</v>
      </c>
      <c r="AH1222">
        <v>0</v>
      </c>
      <c r="AI1222">
        <v>0</v>
      </c>
      <c r="AJ1222">
        <v>0</v>
      </c>
      <c r="AK1222">
        <v>0</v>
      </c>
      <c r="AL1222">
        <v>2</v>
      </c>
      <c r="AM1222">
        <v>0</v>
      </c>
      <c r="AN1222">
        <v>0</v>
      </c>
      <c r="AO1222">
        <v>0</v>
      </c>
      <c r="AP1222">
        <v>0</v>
      </c>
      <c r="AQ1222">
        <v>0</v>
      </c>
      <c r="AR1222">
        <v>0</v>
      </c>
      <c r="AS1222">
        <v>0</v>
      </c>
      <c r="AT1222">
        <v>0</v>
      </c>
      <c r="AV1222">
        <v>0</v>
      </c>
      <c r="AW1222" s="12">
        <v>59.844444444444441</v>
      </c>
      <c r="AX1222" s="13">
        <v>2.1374999999999997</v>
      </c>
      <c r="AY1222">
        <v>0</v>
      </c>
      <c r="AZ1222">
        <v>0</v>
      </c>
      <c r="BB1222">
        <v>0</v>
      </c>
      <c r="BC1222">
        <v>0</v>
      </c>
      <c r="BD1222">
        <v>0</v>
      </c>
      <c r="BE1222">
        <v>9</v>
      </c>
    </row>
    <row r="1223" spans="28:57" x14ac:dyDescent="0.3">
      <c r="AB1223">
        <v>919</v>
      </c>
      <c r="AC1223" t="s">
        <v>1279</v>
      </c>
      <c r="AD1223">
        <v>30</v>
      </c>
      <c r="AE1223" t="s">
        <v>130</v>
      </c>
      <c r="AF1223" t="s">
        <v>124</v>
      </c>
      <c r="AG1223">
        <v>22</v>
      </c>
      <c r="AH1223">
        <v>0</v>
      </c>
      <c r="AI1223">
        <v>0</v>
      </c>
      <c r="AJ1223">
        <v>0</v>
      </c>
      <c r="AK1223">
        <v>-4</v>
      </c>
      <c r="AL1223">
        <v>23</v>
      </c>
      <c r="AM1223">
        <v>0</v>
      </c>
      <c r="AN1223">
        <v>0</v>
      </c>
      <c r="AO1223">
        <v>0</v>
      </c>
      <c r="AP1223">
        <v>0</v>
      </c>
      <c r="AQ1223">
        <v>0</v>
      </c>
      <c r="AR1223">
        <v>0</v>
      </c>
      <c r="AS1223">
        <v>0</v>
      </c>
      <c r="AT1223">
        <v>6</v>
      </c>
      <c r="AU1223" t="s">
        <v>132</v>
      </c>
      <c r="AV1223">
        <v>14</v>
      </c>
      <c r="AW1223" s="12">
        <v>5.1944444444444446</v>
      </c>
      <c r="AX1223" s="13">
        <v>0.23611111111111113</v>
      </c>
      <c r="AY1223">
        <v>0</v>
      </c>
      <c r="AZ1223">
        <v>0</v>
      </c>
      <c r="BB1223">
        <v>7</v>
      </c>
      <c r="BC1223">
        <v>38</v>
      </c>
      <c r="BD1223">
        <v>1</v>
      </c>
      <c r="BE1223">
        <v>9</v>
      </c>
    </row>
    <row r="1224" spans="28:57" x14ac:dyDescent="0.3">
      <c r="AB1224">
        <v>920</v>
      </c>
      <c r="AC1224" t="s">
        <v>1280</v>
      </c>
      <c r="AD1224">
        <v>28</v>
      </c>
      <c r="AE1224" t="s">
        <v>152</v>
      </c>
      <c r="AF1224" t="s">
        <v>126</v>
      </c>
      <c r="AG1224">
        <v>2</v>
      </c>
      <c r="AH1224">
        <v>0</v>
      </c>
      <c r="AI1224">
        <v>0</v>
      </c>
      <c r="AJ1224">
        <v>0</v>
      </c>
      <c r="AK1224">
        <v>0</v>
      </c>
      <c r="AL1224">
        <v>5</v>
      </c>
      <c r="AM1224">
        <v>0</v>
      </c>
      <c r="AN1224">
        <v>0</v>
      </c>
      <c r="AO1224">
        <v>0</v>
      </c>
      <c r="AP1224">
        <v>0</v>
      </c>
      <c r="AQ1224">
        <v>0</v>
      </c>
      <c r="AR1224">
        <v>0</v>
      </c>
      <c r="AS1224">
        <v>0</v>
      </c>
      <c r="AT1224">
        <v>1</v>
      </c>
      <c r="AU1224" t="s">
        <v>132</v>
      </c>
      <c r="AV1224">
        <v>4</v>
      </c>
      <c r="AW1224" s="12">
        <v>1.34375</v>
      </c>
      <c r="AX1224" s="13">
        <v>0.67222222222222217</v>
      </c>
      <c r="AY1224">
        <v>0</v>
      </c>
      <c r="AZ1224">
        <v>0</v>
      </c>
      <c r="BB1224">
        <v>1</v>
      </c>
      <c r="BC1224">
        <v>4</v>
      </c>
      <c r="BD1224">
        <v>0</v>
      </c>
      <c r="BE1224">
        <v>1</v>
      </c>
    </row>
    <row r="1225" spans="28:57" x14ac:dyDescent="0.3">
      <c r="AB1225">
        <v>921</v>
      </c>
      <c r="AC1225" t="s">
        <v>1281</v>
      </c>
      <c r="AD1225">
        <v>21</v>
      </c>
      <c r="AE1225" t="s">
        <v>189</v>
      </c>
      <c r="AF1225" t="s">
        <v>124</v>
      </c>
      <c r="AG1225">
        <v>2</v>
      </c>
      <c r="AH1225">
        <v>0</v>
      </c>
      <c r="AI1225">
        <v>0</v>
      </c>
      <c r="AJ1225">
        <v>0</v>
      </c>
      <c r="AK1225">
        <v>-1</v>
      </c>
      <c r="AL1225">
        <v>0</v>
      </c>
      <c r="AM1225">
        <v>0</v>
      </c>
      <c r="AN1225">
        <v>0</v>
      </c>
      <c r="AO1225">
        <v>0</v>
      </c>
      <c r="AP1225">
        <v>0</v>
      </c>
      <c r="AQ1225">
        <v>0</v>
      </c>
      <c r="AR1225">
        <v>0</v>
      </c>
      <c r="AS1225">
        <v>0</v>
      </c>
      <c r="AT1225">
        <v>0</v>
      </c>
      <c r="AV1225">
        <v>1</v>
      </c>
      <c r="AW1225" s="13">
        <v>0.88055555555555554</v>
      </c>
      <c r="AX1225" s="13">
        <v>0.44027777777777777</v>
      </c>
      <c r="AY1225">
        <v>1</v>
      </c>
      <c r="AZ1225">
        <v>0</v>
      </c>
      <c r="BA1225" t="s">
        <v>545</v>
      </c>
      <c r="BB1225">
        <v>1</v>
      </c>
      <c r="BC1225">
        <v>6</v>
      </c>
      <c r="BD1225">
        <v>1</v>
      </c>
      <c r="BE1225">
        <v>4</v>
      </c>
    </row>
    <row r="1226" spans="28:57" x14ac:dyDescent="0.3">
      <c r="AB1226">
        <v>922</v>
      </c>
      <c r="AC1226" t="s">
        <v>1282</v>
      </c>
      <c r="AD1226">
        <v>28</v>
      </c>
      <c r="AE1226" t="s">
        <v>236</v>
      </c>
      <c r="AF1226" t="s">
        <v>198</v>
      </c>
      <c r="AG1226">
        <v>7</v>
      </c>
      <c r="AH1226">
        <v>0</v>
      </c>
      <c r="AI1226">
        <v>0</v>
      </c>
      <c r="AJ1226">
        <v>0</v>
      </c>
      <c r="AK1226">
        <v>0</v>
      </c>
      <c r="AL1226">
        <v>5</v>
      </c>
      <c r="AM1226">
        <v>0</v>
      </c>
      <c r="AN1226">
        <v>0</v>
      </c>
      <c r="AO1226">
        <v>0</v>
      </c>
      <c r="AP1226">
        <v>0</v>
      </c>
      <c r="AQ1226">
        <v>0</v>
      </c>
      <c r="AR1226">
        <v>0</v>
      </c>
      <c r="AS1226">
        <v>0</v>
      </c>
      <c r="AT1226">
        <v>7</v>
      </c>
      <c r="AU1226" t="s">
        <v>132</v>
      </c>
      <c r="AV1226">
        <v>14</v>
      </c>
      <c r="AW1226" s="12">
        <v>2.6999999999999997</v>
      </c>
      <c r="AX1226" s="13">
        <v>0.38541666666666669</v>
      </c>
      <c r="AY1226">
        <v>0</v>
      </c>
      <c r="AZ1226">
        <v>0</v>
      </c>
      <c r="BB1226">
        <v>6</v>
      </c>
      <c r="BC1226">
        <v>10</v>
      </c>
      <c r="BD1226">
        <v>2</v>
      </c>
      <c r="BE1226">
        <v>3</v>
      </c>
    </row>
    <row r="1227" spans="28:57" x14ac:dyDescent="0.3">
      <c r="AB1227">
        <v>923</v>
      </c>
      <c r="AC1227" t="s">
        <v>1283</v>
      </c>
      <c r="AD1227">
        <v>35</v>
      </c>
      <c r="AE1227" t="s">
        <v>130</v>
      </c>
      <c r="AF1227" t="s">
        <v>4</v>
      </c>
      <c r="AG1227">
        <v>48</v>
      </c>
      <c r="AH1227">
        <v>0</v>
      </c>
      <c r="AI1227">
        <v>0</v>
      </c>
      <c r="AJ1227">
        <v>0</v>
      </c>
      <c r="AK1227">
        <v>0</v>
      </c>
      <c r="AL1227">
        <v>0</v>
      </c>
      <c r="AM1227">
        <v>0</v>
      </c>
      <c r="AN1227">
        <v>0</v>
      </c>
      <c r="AO1227">
        <v>0</v>
      </c>
      <c r="AP1227">
        <v>0</v>
      </c>
      <c r="AQ1227">
        <v>0</v>
      </c>
      <c r="AR1227">
        <v>0</v>
      </c>
      <c r="AS1227">
        <v>0</v>
      </c>
      <c r="AT1227">
        <v>1</v>
      </c>
      <c r="AU1227" t="s">
        <v>132</v>
      </c>
      <c r="AV1227">
        <v>1</v>
      </c>
      <c r="AW1227" s="12">
        <v>118.47777777777777</v>
      </c>
      <c r="AX1227" s="12">
        <v>2.4680555555555554</v>
      </c>
      <c r="AY1227">
        <v>0</v>
      </c>
      <c r="AZ1227">
        <v>0</v>
      </c>
      <c r="BB1227">
        <v>0</v>
      </c>
      <c r="BC1227">
        <v>0</v>
      </c>
      <c r="BD1227">
        <v>0</v>
      </c>
      <c r="BE1227">
        <v>25</v>
      </c>
    </row>
    <row r="1228" spans="28:57" x14ac:dyDescent="0.3">
      <c r="AB1228">
        <v>924</v>
      </c>
      <c r="AC1228" t="s">
        <v>1284</v>
      </c>
      <c r="AD1228">
        <v>29</v>
      </c>
      <c r="AE1228" t="s">
        <v>145</v>
      </c>
      <c r="AF1228" t="s">
        <v>4</v>
      </c>
      <c r="AG1228">
        <v>9</v>
      </c>
      <c r="AH1228">
        <v>0</v>
      </c>
      <c r="AI1228">
        <v>0</v>
      </c>
      <c r="AJ1228">
        <v>0</v>
      </c>
      <c r="AK1228">
        <v>0</v>
      </c>
      <c r="AL1228">
        <v>0</v>
      </c>
      <c r="AM1228">
        <v>0</v>
      </c>
      <c r="AN1228">
        <v>0</v>
      </c>
      <c r="AO1228">
        <v>0</v>
      </c>
      <c r="AP1228">
        <v>0</v>
      </c>
      <c r="AQ1228">
        <v>0</v>
      </c>
      <c r="AR1228">
        <v>0</v>
      </c>
      <c r="AS1228">
        <v>0</v>
      </c>
      <c r="AT1228">
        <v>0</v>
      </c>
      <c r="AV1228">
        <v>0</v>
      </c>
      <c r="AW1228" s="12">
        <v>17.332638888888891</v>
      </c>
      <c r="AX1228" s="12">
        <v>1.9256944444444446</v>
      </c>
      <c r="AY1228">
        <v>0</v>
      </c>
      <c r="AZ1228">
        <v>0</v>
      </c>
      <c r="BB1228">
        <v>0</v>
      </c>
      <c r="BC1228">
        <v>0</v>
      </c>
      <c r="BD1228">
        <v>0</v>
      </c>
      <c r="BE1228">
        <v>6</v>
      </c>
    </row>
    <row r="1229" spans="28:57" x14ac:dyDescent="0.3">
      <c r="AB1229">
        <v>925</v>
      </c>
      <c r="AC1229" t="s">
        <v>1285</v>
      </c>
      <c r="AD1229">
        <v>22</v>
      </c>
      <c r="AE1229" t="s">
        <v>184</v>
      </c>
      <c r="AF1229" t="s">
        <v>124</v>
      </c>
      <c r="AG1229">
        <v>1</v>
      </c>
      <c r="AH1229">
        <v>0</v>
      </c>
      <c r="AI1229">
        <v>0</v>
      </c>
      <c r="AJ1229">
        <v>0</v>
      </c>
      <c r="AK1229">
        <v>0</v>
      </c>
      <c r="AL1229">
        <v>0</v>
      </c>
      <c r="AM1229">
        <v>0</v>
      </c>
      <c r="AN1229">
        <v>0</v>
      </c>
      <c r="AO1229">
        <v>0</v>
      </c>
      <c r="AP1229">
        <v>0</v>
      </c>
      <c r="AQ1229">
        <v>0</v>
      </c>
      <c r="AR1229">
        <v>0</v>
      </c>
      <c r="AS1229">
        <v>0</v>
      </c>
      <c r="AT1229">
        <v>0</v>
      </c>
      <c r="AV1229">
        <v>0</v>
      </c>
      <c r="AW1229" s="13">
        <v>4.8611111111111112E-2</v>
      </c>
      <c r="AX1229" s="13">
        <v>4.8611111111111112E-2</v>
      </c>
      <c r="AY1229">
        <v>0</v>
      </c>
      <c r="AZ1229">
        <v>0</v>
      </c>
      <c r="BB1229">
        <v>0</v>
      </c>
      <c r="BC1229">
        <v>0</v>
      </c>
      <c r="BD1229">
        <v>0</v>
      </c>
      <c r="BE1229">
        <v>0</v>
      </c>
    </row>
    <row r="1230" spans="28:57" x14ac:dyDescent="0.3">
      <c r="AB1230">
        <v>926</v>
      </c>
      <c r="AC1230" t="s">
        <v>1286</v>
      </c>
      <c r="AD1230">
        <v>32</v>
      </c>
      <c r="AE1230" t="s">
        <v>170</v>
      </c>
      <c r="AF1230" t="s">
        <v>126</v>
      </c>
      <c r="AG1230">
        <v>4</v>
      </c>
      <c r="AH1230">
        <v>0</v>
      </c>
      <c r="AI1230">
        <v>0</v>
      </c>
      <c r="AJ1230">
        <v>0</v>
      </c>
      <c r="AK1230">
        <v>-2</v>
      </c>
      <c r="AL1230">
        <v>0</v>
      </c>
      <c r="AM1230">
        <v>0</v>
      </c>
      <c r="AN1230">
        <v>0</v>
      </c>
      <c r="AO1230">
        <v>0</v>
      </c>
      <c r="AP1230">
        <v>0</v>
      </c>
      <c r="AQ1230">
        <v>0</v>
      </c>
      <c r="AR1230">
        <v>0</v>
      </c>
      <c r="AS1230">
        <v>0</v>
      </c>
      <c r="AT1230">
        <v>1</v>
      </c>
      <c r="AU1230" t="s">
        <v>132</v>
      </c>
      <c r="AV1230">
        <v>6</v>
      </c>
      <c r="AW1230" s="12">
        <v>2.6333333333333333</v>
      </c>
      <c r="AX1230" s="13">
        <v>0.65833333333333333</v>
      </c>
      <c r="AY1230">
        <v>0</v>
      </c>
      <c r="AZ1230">
        <v>0</v>
      </c>
      <c r="BB1230">
        <v>3</v>
      </c>
      <c r="BC1230">
        <v>1</v>
      </c>
      <c r="BD1230">
        <v>0</v>
      </c>
      <c r="BE1230">
        <v>3</v>
      </c>
    </row>
    <row r="1231" spans="28:57" x14ac:dyDescent="0.3">
      <c r="AB1231">
        <v>927</v>
      </c>
      <c r="AC1231" t="s">
        <v>1287</v>
      </c>
      <c r="AD1231">
        <v>21</v>
      </c>
      <c r="AE1231" t="s">
        <v>284</v>
      </c>
      <c r="AF1231" t="s">
        <v>105</v>
      </c>
      <c r="AG1231">
        <v>1</v>
      </c>
      <c r="AH1231">
        <v>0</v>
      </c>
      <c r="AI1231">
        <v>0</v>
      </c>
      <c r="AJ1231">
        <v>0</v>
      </c>
      <c r="AK1231">
        <v>0</v>
      </c>
      <c r="AL1231">
        <v>0</v>
      </c>
      <c r="AM1231">
        <v>0</v>
      </c>
      <c r="AN1231">
        <v>0</v>
      </c>
      <c r="AO1231">
        <v>0</v>
      </c>
      <c r="AP1231">
        <v>0</v>
      </c>
      <c r="AQ1231">
        <v>0</v>
      </c>
      <c r="AR1231">
        <v>0</v>
      </c>
      <c r="AS1231">
        <v>0</v>
      </c>
      <c r="AT1231">
        <v>0</v>
      </c>
      <c r="AV1231">
        <v>0</v>
      </c>
      <c r="AW1231" s="13">
        <v>0.41180555555555554</v>
      </c>
      <c r="AX1231" s="13">
        <v>0.41180555555555554</v>
      </c>
      <c r="AY1231">
        <v>0</v>
      </c>
      <c r="AZ1231">
        <v>0</v>
      </c>
      <c r="BB1231">
        <v>0</v>
      </c>
      <c r="BC1231">
        <v>4</v>
      </c>
      <c r="BD1231">
        <v>1</v>
      </c>
      <c r="BE1231">
        <v>1</v>
      </c>
    </row>
    <row r="1232" spans="28:57" x14ac:dyDescent="0.3">
      <c r="AB1232">
        <v>928</v>
      </c>
      <c r="AC1232" t="s">
        <v>1288</v>
      </c>
      <c r="AD1232">
        <v>22</v>
      </c>
      <c r="AE1232" t="s">
        <v>193</v>
      </c>
      <c r="AF1232" t="s">
        <v>4</v>
      </c>
      <c r="AG1232">
        <v>12</v>
      </c>
      <c r="AH1232">
        <v>0</v>
      </c>
      <c r="AI1232">
        <v>0</v>
      </c>
      <c r="AJ1232">
        <v>0</v>
      </c>
      <c r="AK1232">
        <v>0</v>
      </c>
      <c r="AL1232">
        <v>0</v>
      </c>
      <c r="AM1232">
        <v>0</v>
      </c>
      <c r="AN1232">
        <v>0</v>
      </c>
      <c r="AO1232">
        <v>0</v>
      </c>
      <c r="AP1232">
        <v>0</v>
      </c>
      <c r="AQ1232">
        <v>0</v>
      </c>
      <c r="AR1232">
        <v>0</v>
      </c>
      <c r="AS1232">
        <v>0</v>
      </c>
      <c r="AT1232">
        <v>0</v>
      </c>
      <c r="AV1232">
        <v>0</v>
      </c>
      <c r="AW1232" s="12">
        <v>27.624305555555555</v>
      </c>
      <c r="AX1232" s="12">
        <v>2.3020833333333335</v>
      </c>
      <c r="AY1232">
        <v>0</v>
      </c>
      <c r="AZ1232">
        <v>0</v>
      </c>
      <c r="BB1232">
        <v>0</v>
      </c>
      <c r="BC1232">
        <v>0</v>
      </c>
      <c r="BD1232">
        <v>0</v>
      </c>
      <c r="BE1232">
        <v>2</v>
      </c>
    </row>
    <row r="1233" spans="28:57" x14ac:dyDescent="0.3">
      <c r="AB1233">
        <v>929</v>
      </c>
      <c r="AC1233" t="s">
        <v>1289</v>
      </c>
      <c r="AD1233">
        <v>31</v>
      </c>
      <c r="AE1233" t="s">
        <v>155</v>
      </c>
      <c r="AF1233" t="s">
        <v>126</v>
      </c>
      <c r="AG1233">
        <v>1</v>
      </c>
      <c r="AH1233">
        <v>0</v>
      </c>
      <c r="AI1233">
        <v>0</v>
      </c>
      <c r="AJ1233">
        <v>0</v>
      </c>
      <c r="AK1233">
        <v>-2</v>
      </c>
      <c r="AL1233">
        <v>2</v>
      </c>
      <c r="AM1233">
        <v>0</v>
      </c>
      <c r="AN1233">
        <v>0</v>
      </c>
      <c r="AO1233">
        <v>0</v>
      </c>
      <c r="AP1233">
        <v>0</v>
      </c>
      <c r="AQ1233">
        <v>0</v>
      </c>
      <c r="AR1233">
        <v>0</v>
      </c>
      <c r="AS1233">
        <v>0</v>
      </c>
      <c r="AT1233">
        <v>2</v>
      </c>
      <c r="AU1233" t="s">
        <v>132</v>
      </c>
      <c r="AV1233">
        <v>5</v>
      </c>
      <c r="AW1233" s="13">
        <v>0.44930555555555557</v>
      </c>
      <c r="AX1233" s="13">
        <v>0.44930555555555557</v>
      </c>
      <c r="AY1233">
        <v>0</v>
      </c>
      <c r="AZ1233">
        <v>0</v>
      </c>
      <c r="BB1233">
        <v>1</v>
      </c>
      <c r="BC1233">
        <v>0</v>
      </c>
      <c r="BD1233">
        <v>0</v>
      </c>
      <c r="BE1233">
        <v>0</v>
      </c>
    </row>
    <row r="1234" spans="28:57" x14ac:dyDescent="0.3">
      <c r="AB1234">
        <v>930</v>
      </c>
      <c r="AC1234" t="s">
        <v>1290</v>
      </c>
      <c r="AD1234">
        <v>26</v>
      </c>
      <c r="AE1234" t="s">
        <v>284</v>
      </c>
      <c r="AF1234" t="s">
        <v>198</v>
      </c>
      <c r="AG1234">
        <v>8</v>
      </c>
      <c r="AH1234">
        <v>0</v>
      </c>
      <c r="AI1234">
        <v>0</v>
      </c>
      <c r="AJ1234">
        <v>0</v>
      </c>
      <c r="AK1234">
        <v>-2</v>
      </c>
      <c r="AL1234">
        <v>2</v>
      </c>
      <c r="AM1234">
        <v>0</v>
      </c>
      <c r="AN1234">
        <v>0</v>
      </c>
      <c r="AO1234">
        <v>0</v>
      </c>
      <c r="AP1234">
        <v>0</v>
      </c>
      <c r="AQ1234">
        <v>0</v>
      </c>
      <c r="AR1234">
        <v>0</v>
      </c>
      <c r="AS1234">
        <v>0</v>
      </c>
      <c r="AT1234">
        <v>4</v>
      </c>
      <c r="AU1234" t="s">
        <v>132</v>
      </c>
      <c r="AV1234">
        <v>10</v>
      </c>
      <c r="AW1234" s="12">
        <v>2.7840277777777778</v>
      </c>
      <c r="AX1234" s="13">
        <v>0.34791666666666665</v>
      </c>
      <c r="AY1234">
        <v>24</v>
      </c>
      <c r="AZ1234">
        <v>25</v>
      </c>
      <c r="BA1234" t="s">
        <v>413</v>
      </c>
      <c r="BB1234">
        <v>1</v>
      </c>
      <c r="BC1234">
        <v>9</v>
      </c>
      <c r="BD1234">
        <v>1</v>
      </c>
      <c r="BE1234">
        <v>1</v>
      </c>
    </row>
    <row r="1235" spans="28:57" x14ac:dyDescent="0.3">
      <c r="AB1235">
        <v>931</v>
      </c>
      <c r="AC1235" t="s">
        <v>1291</v>
      </c>
      <c r="AD1235">
        <v>28</v>
      </c>
      <c r="AE1235" t="s">
        <v>178</v>
      </c>
      <c r="AF1235" t="s">
        <v>124</v>
      </c>
      <c r="AG1235">
        <v>3</v>
      </c>
      <c r="AH1235">
        <v>0</v>
      </c>
      <c r="AI1235">
        <v>0</v>
      </c>
      <c r="AJ1235">
        <v>0</v>
      </c>
      <c r="AK1235">
        <v>-3</v>
      </c>
      <c r="AL1235">
        <v>0</v>
      </c>
      <c r="AM1235">
        <v>0</v>
      </c>
      <c r="AN1235">
        <v>0</v>
      </c>
      <c r="AO1235">
        <v>0</v>
      </c>
      <c r="AP1235">
        <v>0</v>
      </c>
      <c r="AQ1235">
        <v>0</v>
      </c>
      <c r="AR1235">
        <v>0</v>
      </c>
      <c r="AS1235">
        <v>0</v>
      </c>
      <c r="AT1235">
        <v>4</v>
      </c>
      <c r="AU1235" t="s">
        <v>132</v>
      </c>
      <c r="AV1235">
        <v>4</v>
      </c>
      <c r="AW1235" s="13">
        <v>0.90138888888888891</v>
      </c>
      <c r="AX1235" s="13">
        <v>0.30069444444444443</v>
      </c>
      <c r="AY1235">
        <v>0</v>
      </c>
      <c r="AZ1235">
        <v>0</v>
      </c>
      <c r="BB1235">
        <v>0</v>
      </c>
      <c r="BC1235">
        <v>1</v>
      </c>
      <c r="BD1235">
        <v>0</v>
      </c>
      <c r="BE1235">
        <v>1</v>
      </c>
    </row>
    <row r="1236" spans="28:57" x14ac:dyDescent="0.3">
      <c r="AB1236">
        <v>932</v>
      </c>
      <c r="AC1236" t="s">
        <v>1292</v>
      </c>
      <c r="AD1236">
        <v>22</v>
      </c>
      <c r="AE1236" t="s">
        <v>215</v>
      </c>
      <c r="AF1236" t="s">
        <v>124</v>
      </c>
      <c r="AG1236">
        <v>1</v>
      </c>
      <c r="AH1236">
        <v>0</v>
      </c>
      <c r="AI1236">
        <v>0</v>
      </c>
      <c r="AJ1236">
        <v>0</v>
      </c>
      <c r="AK1236">
        <v>0</v>
      </c>
      <c r="AL1236">
        <v>0</v>
      </c>
      <c r="AM1236">
        <v>0</v>
      </c>
      <c r="AN1236">
        <v>0</v>
      </c>
      <c r="AO1236">
        <v>0</v>
      </c>
      <c r="AP1236">
        <v>0</v>
      </c>
      <c r="AQ1236">
        <v>0</v>
      </c>
      <c r="AR1236">
        <v>0</v>
      </c>
      <c r="AS1236">
        <v>0</v>
      </c>
      <c r="AT1236">
        <v>0</v>
      </c>
      <c r="AV1236">
        <v>0</v>
      </c>
      <c r="AW1236" s="13">
        <v>0.27361111111111108</v>
      </c>
      <c r="AX1236" s="13">
        <v>0.27361111111111108</v>
      </c>
      <c r="AY1236">
        <v>0</v>
      </c>
      <c r="AZ1236">
        <v>0</v>
      </c>
      <c r="BB1236">
        <v>0</v>
      </c>
      <c r="BC1236">
        <v>3</v>
      </c>
      <c r="BD1236">
        <v>0</v>
      </c>
      <c r="BE1236">
        <v>0</v>
      </c>
    </row>
    <row r="1237" spans="28:57" x14ac:dyDescent="0.3">
      <c r="AB1237">
        <v>933</v>
      </c>
      <c r="AC1237" t="s">
        <v>1293</v>
      </c>
      <c r="AD1237">
        <v>23</v>
      </c>
      <c r="AE1237" t="s">
        <v>108</v>
      </c>
      <c r="AF1237" t="s">
        <v>4</v>
      </c>
      <c r="AG1237">
        <v>2</v>
      </c>
      <c r="AH1237">
        <v>0</v>
      </c>
      <c r="AI1237">
        <v>0</v>
      </c>
      <c r="AJ1237">
        <v>0</v>
      </c>
      <c r="AK1237">
        <v>0</v>
      </c>
      <c r="AL1237">
        <v>0</v>
      </c>
      <c r="AM1237">
        <v>0</v>
      </c>
      <c r="AN1237">
        <v>0</v>
      </c>
      <c r="AO1237">
        <v>0</v>
      </c>
      <c r="AP1237">
        <v>0</v>
      </c>
      <c r="AQ1237">
        <v>0</v>
      </c>
      <c r="AR1237">
        <v>0</v>
      </c>
      <c r="AS1237">
        <v>0</v>
      </c>
      <c r="AT1237">
        <v>0</v>
      </c>
      <c r="AV1237">
        <v>0</v>
      </c>
      <c r="AW1237" s="12">
        <v>3.818055555555556</v>
      </c>
      <c r="AX1237" s="12">
        <v>1.909027777777778</v>
      </c>
      <c r="AY1237">
        <v>0</v>
      </c>
      <c r="AZ1237">
        <v>0</v>
      </c>
      <c r="BB1237">
        <v>0</v>
      </c>
      <c r="BC1237">
        <v>0</v>
      </c>
      <c r="BD1237">
        <v>0</v>
      </c>
      <c r="BE1237">
        <v>0</v>
      </c>
    </row>
    <row r="1238" spans="28:57" x14ac:dyDescent="0.3">
      <c r="AB1238">
        <v>934</v>
      </c>
      <c r="AC1238" t="s">
        <v>1294</v>
      </c>
      <c r="AD1238">
        <v>24</v>
      </c>
      <c r="AE1238" t="s">
        <v>130</v>
      </c>
      <c r="AF1238" t="s">
        <v>126</v>
      </c>
      <c r="AG1238">
        <v>1</v>
      </c>
      <c r="AH1238">
        <v>0</v>
      </c>
      <c r="AI1238">
        <v>0</v>
      </c>
      <c r="AJ1238">
        <v>0</v>
      </c>
      <c r="AK1238">
        <v>-1</v>
      </c>
      <c r="AL1238">
        <v>0</v>
      </c>
      <c r="AM1238">
        <v>0</v>
      </c>
      <c r="AN1238">
        <v>0</v>
      </c>
      <c r="AO1238">
        <v>0</v>
      </c>
      <c r="AP1238">
        <v>0</v>
      </c>
      <c r="AQ1238">
        <v>0</v>
      </c>
      <c r="AR1238">
        <v>0</v>
      </c>
      <c r="AS1238">
        <v>0</v>
      </c>
      <c r="AT1238">
        <v>0</v>
      </c>
      <c r="AV1238">
        <v>1</v>
      </c>
      <c r="AW1238" s="13">
        <v>0.51597222222222217</v>
      </c>
      <c r="AX1238" s="13">
        <v>0.51597222222222217</v>
      </c>
      <c r="AY1238">
        <v>0</v>
      </c>
      <c r="AZ1238">
        <v>0</v>
      </c>
      <c r="BB1238">
        <v>1</v>
      </c>
      <c r="BC1238">
        <v>1</v>
      </c>
      <c r="BD1238">
        <v>0</v>
      </c>
      <c r="BE1238">
        <v>1</v>
      </c>
    </row>
    <row r="1239" spans="28:57" x14ac:dyDescent="0.3">
      <c r="AB1239">
        <v>935</v>
      </c>
      <c r="AC1239" t="s">
        <v>1295</v>
      </c>
      <c r="AD1239">
        <v>28</v>
      </c>
      <c r="AE1239" t="s">
        <v>120</v>
      </c>
      <c r="AF1239" t="s">
        <v>198</v>
      </c>
      <c r="AG1239">
        <v>1</v>
      </c>
      <c r="AH1239">
        <v>0</v>
      </c>
      <c r="AI1239">
        <v>0</v>
      </c>
      <c r="AJ1239">
        <v>0</v>
      </c>
      <c r="AK1239">
        <v>-1</v>
      </c>
      <c r="AL1239">
        <v>0</v>
      </c>
      <c r="AM1239">
        <v>0</v>
      </c>
      <c r="AN1239">
        <v>0</v>
      </c>
      <c r="AO1239">
        <v>0</v>
      </c>
      <c r="AP1239">
        <v>0</v>
      </c>
      <c r="AQ1239">
        <v>0</v>
      </c>
      <c r="AR1239">
        <v>0</v>
      </c>
      <c r="AS1239">
        <v>0</v>
      </c>
      <c r="AT1239">
        <v>0</v>
      </c>
      <c r="AV1239">
        <v>1</v>
      </c>
      <c r="AW1239" s="13">
        <v>0.31319444444444444</v>
      </c>
      <c r="AX1239" s="13">
        <v>0.31319444444444444</v>
      </c>
      <c r="AY1239">
        <v>0</v>
      </c>
      <c r="AZ1239">
        <v>0</v>
      </c>
      <c r="BB1239">
        <v>0</v>
      </c>
      <c r="BC1239">
        <v>4</v>
      </c>
      <c r="BD1239">
        <v>0</v>
      </c>
      <c r="BE1239">
        <v>0</v>
      </c>
    </row>
    <row r="1240" spans="28:57" x14ac:dyDescent="0.3">
      <c r="AB1240">
        <v>936</v>
      </c>
      <c r="AC1240" t="s">
        <v>1296</v>
      </c>
      <c r="AD1240">
        <v>32</v>
      </c>
      <c r="AE1240" t="s">
        <v>160</v>
      </c>
      <c r="AF1240" t="s">
        <v>4</v>
      </c>
      <c r="AG1240">
        <v>38</v>
      </c>
      <c r="AH1240">
        <v>0</v>
      </c>
      <c r="AI1240">
        <v>0</v>
      </c>
      <c r="AJ1240">
        <v>0</v>
      </c>
      <c r="AK1240">
        <v>0</v>
      </c>
      <c r="AL1240">
        <v>0</v>
      </c>
      <c r="AM1240">
        <v>0</v>
      </c>
      <c r="AN1240">
        <v>0</v>
      </c>
      <c r="AO1240">
        <v>0</v>
      </c>
      <c r="AP1240">
        <v>0</v>
      </c>
      <c r="AQ1240">
        <v>0</v>
      </c>
      <c r="AR1240">
        <v>0</v>
      </c>
      <c r="AS1240">
        <v>0</v>
      </c>
      <c r="AT1240">
        <v>0</v>
      </c>
      <c r="AV1240">
        <v>0</v>
      </c>
      <c r="AW1240" s="12">
        <v>86.671527777777783</v>
      </c>
      <c r="AX1240" s="12">
        <v>2.2805555555555554</v>
      </c>
      <c r="AY1240">
        <v>0</v>
      </c>
      <c r="AZ1240">
        <v>0</v>
      </c>
      <c r="BB1240">
        <v>0</v>
      </c>
      <c r="BC1240">
        <v>0</v>
      </c>
      <c r="BD1240">
        <v>0</v>
      </c>
      <c r="BE1240">
        <v>8</v>
      </c>
    </row>
    <row r="1241" spans="28:57" x14ac:dyDescent="0.3">
      <c r="AB1241">
        <v>936</v>
      </c>
      <c r="AC1241" t="s">
        <v>1296</v>
      </c>
      <c r="AD1241">
        <v>32</v>
      </c>
      <c r="AE1241" t="s">
        <v>271</v>
      </c>
      <c r="AF1241" t="s">
        <v>4</v>
      </c>
      <c r="AG1241">
        <v>33</v>
      </c>
      <c r="AH1241">
        <v>0</v>
      </c>
      <c r="AI1241">
        <v>0</v>
      </c>
      <c r="AJ1241">
        <v>0</v>
      </c>
      <c r="AK1241">
        <v>0</v>
      </c>
      <c r="AL1241">
        <v>0</v>
      </c>
      <c r="AM1241">
        <v>0</v>
      </c>
      <c r="AN1241">
        <v>0</v>
      </c>
      <c r="AO1241">
        <v>0</v>
      </c>
      <c r="AP1241">
        <v>0</v>
      </c>
      <c r="AQ1241">
        <v>0</v>
      </c>
      <c r="AR1241">
        <v>0</v>
      </c>
      <c r="AS1241">
        <v>0</v>
      </c>
      <c r="AT1241">
        <v>0</v>
      </c>
      <c r="AV1241">
        <v>0</v>
      </c>
      <c r="AW1241" s="12">
        <v>76.647222222222226</v>
      </c>
      <c r="AX1241" s="12">
        <v>2.3229166666666665</v>
      </c>
      <c r="AY1241">
        <v>0</v>
      </c>
      <c r="AZ1241">
        <v>0</v>
      </c>
      <c r="BB1241">
        <v>0</v>
      </c>
      <c r="BC1241">
        <v>0</v>
      </c>
      <c r="BD1241">
        <v>0</v>
      </c>
      <c r="BE1241">
        <v>8</v>
      </c>
    </row>
    <row r="1242" spans="28:57" x14ac:dyDescent="0.3">
      <c r="AB1242">
        <v>936</v>
      </c>
      <c r="AC1242" t="s">
        <v>1296</v>
      </c>
      <c r="AD1242">
        <v>32</v>
      </c>
      <c r="AE1242" t="s">
        <v>184</v>
      </c>
      <c r="AF1242" t="s">
        <v>4</v>
      </c>
      <c r="AG1242">
        <v>5</v>
      </c>
      <c r="AH1242">
        <v>0</v>
      </c>
      <c r="AI1242">
        <v>0</v>
      </c>
      <c r="AJ1242">
        <v>0</v>
      </c>
      <c r="AK1242">
        <v>0</v>
      </c>
      <c r="AL1242">
        <v>0</v>
      </c>
      <c r="AM1242">
        <v>0</v>
      </c>
      <c r="AN1242">
        <v>0</v>
      </c>
      <c r="AO1242">
        <v>0</v>
      </c>
      <c r="AP1242">
        <v>0</v>
      </c>
      <c r="AQ1242">
        <v>0</v>
      </c>
      <c r="AR1242">
        <v>0</v>
      </c>
      <c r="AS1242">
        <v>0</v>
      </c>
      <c r="AT1242">
        <v>0</v>
      </c>
      <c r="AV1242">
        <v>0</v>
      </c>
      <c r="AW1242" s="12">
        <v>10.024305555555555</v>
      </c>
      <c r="AX1242" s="12">
        <v>2.004861111111111</v>
      </c>
      <c r="AY1242">
        <v>0</v>
      </c>
      <c r="AZ1242">
        <v>0</v>
      </c>
      <c r="BB1242">
        <v>0</v>
      </c>
      <c r="BC1242">
        <v>0</v>
      </c>
      <c r="BD1242">
        <v>0</v>
      </c>
      <c r="BE1242">
        <v>0</v>
      </c>
    </row>
    <row r="1243" spans="28:57" x14ac:dyDescent="0.3">
      <c r="AB1243">
        <v>937</v>
      </c>
      <c r="AC1243" t="s">
        <v>1297</v>
      </c>
      <c r="AD1243">
        <v>26</v>
      </c>
      <c r="AE1243" t="s">
        <v>208</v>
      </c>
      <c r="AF1243" t="s">
        <v>124</v>
      </c>
      <c r="AG1243">
        <v>3</v>
      </c>
      <c r="AH1243">
        <v>0</v>
      </c>
      <c r="AI1243">
        <v>0</v>
      </c>
      <c r="AJ1243">
        <v>0</v>
      </c>
      <c r="AK1243">
        <v>-2</v>
      </c>
      <c r="AL1243">
        <v>0</v>
      </c>
      <c r="AM1243">
        <v>0</v>
      </c>
      <c r="AN1243">
        <v>0</v>
      </c>
      <c r="AO1243">
        <v>0</v>
      </c>
      <c r="AP1243">
        <v>0</v>
      </c>
      <c r="AQ1243">
        <v>0</v>
      </c>
      <c r="AR1243">
        <v>0</v>
      </c>
      <c r="AS1243">
        <v>0</v>
      </c>
      <c r="AT1243">
        <v>0</v>
      </c>
      <c r="AV1243">
        <v>0</v>
      </c>
      <c r="AW1243" s="13">
        <v>0.98888888888888893</v>
      </c>
      <c r="AX1243" s="13">
        <v>0.3298611111111111</v>
      </c>
      <c r="AY1243">
        <v>0</v>
      </c>
      <c r="AZ1243">
        <v>0</v>
      </c>
      <c r="BB1243">
        <v>0</v>
      </c>
      <c r="BC1243">
        <v>3</v>
      </c>
      <c r="BD1243">
        <v>1</v>
      </c>
      <c r="BE1243">
        <v>0</v>
      </c>
    </row>
    <row r="1244" spans="28:57" x14ac:dyDescent="0.3">
      <c r="AB1244">
        <v>938</v>
      </c>
      <c r="AC1244" t="s">
        <v>1298</v>
      </c>
      <c r="AD1244">
        <v>30</v>
      </c>
      <c r="AE1244" t="s">
        <v>118</v>
      </c>
      <c r="AF1244" t="s">
        <v>4</v>
      </c>
      <c r="AG1244">
        <v>2</v>
      </c>
      <c r="AH1244">
        <v>0</v>
      </c>
      <c r="AI1244">
        <v>0</v>
      </c>
      <c r="AJ1244">
        <v>0</v>
      </c>
      <c r="AK1244">
        <v>0</v>
      </c>
      <c r="AL1244">
        <v>0</v>
      </c>
      <c r="AM1244">
        <v>0</v>
      </c>
      <c r="AN1244">
        <v>0</v>
      </c>
      <c r="AO1244">
        <v>0</v>
      </c>
      <c r="AP1244">
        <v>0</v>
      </c>
      <c r="AQ1244">
        <v>0</v>
      </c>
      <c r="AR1244">
        <v>0</v>
      </c>
      <c r="AS1244">
        <v>0</v>
      </c>
      <c r="AT1244">
        <v>0</v>
      </c>
      <c r="AV1244">
        <v>0</v>
      </c>
      <c r="AW1244" s="12">
        <v>4.9437500000000005</v>
      </c>
      <c r="AX1244" s="12">
        <v>2.4722222222222223</v>
      </c>
      <c r="AY1244">
        <v>0</v>
      </c>
      <c r="AZ1244">
        <v>0</v>
      </c>
      <c r="BB1244">
        <v>0</v>
      </c>
      <c r="BC1244">
        <v>0</v>
      </c>
      <c r="BD1244">
        <v>0</v>
      </c>
      <c r="BE1244">
        <v>0</v>
      </c>
    </row>
    <row r="1245" spans="28:57" x14ac:dyDescent="0.3">
      <c r="AB1245">
        <v>939</v>
      </c>
      <c r="AC1245" t="s">
        <v>1299</v>
      </c>
      <c r="AD1245">
        <v>26</v>
      </c>
      <c r="AE1245" t="s">
        <v>118</v>
      </c>
      <c r="AF1245" t="s">
        <v>124</v>
      </c>
      <c r="AG1245">
        <v>5</v>
      </c>
      <c r="AH1245">
        <v>0</v>
      </c>
      <c r="AI1245">
        <v>0</v>
      </c>
      <c r="AJ1245">
        <v>0</v>
      </c>
      <c r="AK1245">
        <v>-1</v>
      </c>
      <c r="AL1245">
        <v>4</v>
      </c>
      <c r="AM1245">
        <v>0</v>
      </c>
      <c r="AN1245">
        <v>0</v>
      </c>
      <c r="AO1245">
        <v>0</v>
      </c>
      <c r="AP1245">
        <v>0</v>
      </c>
      <c r="AQ1245">
        <v>0</v>
      </c>
      <c r="AR1245">
        <v>0</v>
      </c>
      <c r="AS1245">
        <v>0</v>
      </c>
      <c r="AT1245">
        <v>4</v>
      </c>
      <c r="AU1245" t="s">
        <v>132</v>
      </c>
      <c r="AV1245">
        <v>8</v>
      </c>
      <c r="AW1245" s="12">
        <v>2.0597222222222222</v>
      </c>
      <c r="AX1245" s="13">
        <v>0.41180555555555554</v>
      </c>
      <c r="AY1245">
        <v>3</v>
      </c>
      <c r="AZ1245">
        <v>1</v>
      </c>
      <c r="BA1245" t="s">
        <v>988</v>
      </c>
      <c r="BB1245">
        <v>0</v>
      </c>
      <c r="BC1245">
        <v>0</v>
      </c>
      <c r="BD1245">
        <v>1</v>
      </c>
      <c r="BE1245">
        <v>3</v>
      </c>
    </row>
    <row r="1246" spans="28:57" x14ac:dyDescent="0.3">
      <c r="AB1246">
        <v>940</v>
      </c>
      <c r="AC1246" t="s">
        <v>1300</v>
      </c>
      <c r="AD1246">
        <v>22</v>
      </c>
      <c r="AE1246" t="s">
        <v>108</v>
      </c>
      <c r="AF1246" t="s">
        <v>105</v>
      </c>
      <c r="AG1246">
        <v>2</v>
      </c>
      <c r="AH1246">
        <v>0</v>
      </c>
      <c r="AI1246">
        <v>0</v>
      </c>
      <c r="AJ1246">
        <v>0</v>
      </c>
      <c r="AK1246">
        <v>0</v>
      </c>
      <c r="AL1246">
        <v>0</v>
      </c>
      <c r="AM1246">
        <v>0</v>
      </c>
      <c r="AN1246">
        <v>0</v>
      </c>
      <c r="AO1246">
        <v>0</v>
      </c>
      <c r="AP1246">
        <v>0</v>
      </c>
      <c r="AQ1246">
        <v>0</v>
      </c>
      <c r="AR1246">
        <v>0</v>
      </c>
      <c r="AS1246">
        <v>0</v>
      </c>
      <c r="AT1246">
        <v>3</v>
      </c>
      <c r="AU1246" t="s">
        <v>132</v>
      </c>
      <c r="AV1246">
        <v>3</v>
      </c>
      <c r="AW1246" s="13">
        <v>0.56736111111111109</v>
      </c>
      <c r="AX1246" s="13">
        <v>0.28402777777777777</v>
      </c>
      <c r="AY1246">
        <v>0</v>
      </c>
      <c r="AZ1246">
        <v>0</v>
      </c>
      <c r="BB1246">
        <v>2</v>
      </c>
      <c r="BC1246">
        <v>1</v>
      </c>
      <c r="BD1246">
        <v>0</v>
      </c>
      <c r="BE1246">
        <v>2</v>
      </c>
    </row>
    <row r="1247" spans="28:57" x14ac:dyDescent="0.3">
      <c r="AB1247">
        <v>941</v>
      </c>
      <c r="AC1247" t="s">
        <v>1301</v>
      </c>
      <c r="AD1247">
        <v>20</v>
      </c>
      <c r="AE1247" t="s">
        <v>208</v>
      </c>
      <c r="AF1247" t="s">
        <v>109</v>
      </c>
      <c r="AG1247">
        <v>3</v>
      </c>
      <c r="AH1247">
        <v>0</v>
      </c>
      <c r="AI1247">
        <v>0</v>
      </c>
      <c r="AJ1247">
        <v>0</v>
      </c>
      <c r="AK1247">
        <v>0</v>
      </c>
      <c r="AL1247">
        <v>2</v>
      </c>
      <c r="AM1247">
        <v>0</v>
      </c>
      <c r="AN1247">
        <v>0</v>
      </c>
      <c r="AO1247">
        <v>0</v>
      </c>
      <c r="AP1247">
        <v>0</v>
      </c>
      <c r="AQ1247">
        <v>0</v>
      </c>
      <c r="AR1247">
        <v>0</v>
      </c>
      <c r="AS1247">
        <v>0</v>
      </c>
      <c r="AT1247">
        <v>0</v>
      </c>
      <c r="AV1247">
        <v>2</v>
      </c>
      <c r="AW1247" s="13">
        <v>1.3868055555555554</v>
      </c>
      <c r="AX1247" s="13">
        <v>0.46249999999999997</v>
      </c>
      <c r="AY1247">
        <v>2</v>
      </c>
      <c r="AZ1247">
        <v>6</v>
      </c>
      <c r="BA1247" t="s">
        <v>385</v>
      </c>
      <c r="BB1247">
        <v>0</v>
      </c>
      <c r="BC1247">
        <v>0</v>
      </c>
      <c r="BD1247">
        <v>1</v>
      </c>
      <c r="BE1247">
        <v>0</v>
      </c>
    </row>
    <row r="1248" spans="28:57" x14ac:dyDescent="0.3">
      <c r="AB1248">
        <v>942</v>
      </c>
      <c r="AC1248" t="s">
        <v>2116</v>
      </c>
      <c r="AD1248">
        <v>24</v>
      </c>
      <c r="AE1248" t="s">
        <v>284</v>
      </c>
      <c r="AF1248" t="s">
        <v>4</v>
      </c>
      <c r="AG1248">
        <v>1</v>
      </c>
      <c r="AH1248">
        <v>0</v>
      </c>
      <c r="AI1248">
        <v>0</v>
      </c>
      <c r="AJ1248">
        <v>0</v>
      </c>
      <c r="AK1248">
        <v>0</v>
      </c>
      <c r="AL1248">
        <v>0</v>
      </c>
      <c r="AM1248">
        <v>0</v>
      </c>
      <c r="AN1248">
        <v>0</v>
      </c>
      <c r="AO1248">
        <v>0</v>
      </c>
      <c r="AP1248">
        <v>0</v>
      </c>
      <c r="AQ1248">
        <v>0</v>
      </c>
      <c r="AR1248">
        <v>0</v>
      </c>
      <c r="AS1248">
        <v>0</v>
      </c>
      <c r="AT1248">
        <v>0</v>
      </c>
      <c r="AV1248">
        <v>0</v>
      </c>
      <c r="AW1248" s="13">
        <v>0.83333333333333337</v>
      </c>
      <c r="AX1248" s="13">
        <v>0.83333333333333337</v>
      </c>
      <c r="AY1248">
        <v>0</v>
      </c>
      <c r="AZ1248">
        <v>0</v>
      </c>
      <c r="BB1248">
        <v>0</v>
      </c>
      <c r="BC1248">
        <v>0</v>
      </c>
      <c r="BD1248">
        <v>0</v>
      </c>
      <c r="BE1248">
        <v>0</v>
      </c>
    </row>
    <row r="1249" spans="28:57" x14ac:dyDescent="0.3">
      <c r="AB1249">
        <v>943</v>
      </c>
      <c r="AC1249" t="s">
        <v>1302</v>
      </c>
      <c r="AD1249">
        <v>24</v>
      </c>
      <c r="AE1249" t="s">
        <v>145</v>
      </c>
      <c r="AF1249" t="s">
        <v>4</v>
      </c>
      <c r="AG1249">
        <v>1</v>
      </c>
      <c r="AH1249">
        <v>0</v>
      </c>
      <c r="AI1249">
        <v>0</v>
      </c>
      <c r="AJ1249">
        <v>0</v>
      </c>
      <c r="AK1249">
        <v>0</v>
      </c>
      <c r="AL1249">
        <v>0</v>
      </c>
      <c r="AM1249">
        <v>0</v>
      </c>
      <c r="AN1249">
        <v>0</v>
      </c>
      <c r="AO1249">
        <v>0</v>
      </c>
      <c r="AP1249">
        <v>0</v>
      </c>
      <c r="AQ1249">
        <v>0</v>
      </c>
      <c r="AR1249">
        <v>0</v>
      </c>
      <c r="AS1249">
        <v>0</v>
      </c>
      <c r="AT1249">
        <v>0</v>
      </c>
      <c r="AV1249">
        <v>0</v>
      </c>
      <c r="AW1249" s="12">
        <v>0.34166666666666662</v>
      </c>
      <c r="AX1249" s="13">
        <v>0.34166666666666662</v>
      </c>
      <c r="AY1249">
        <v>0</v>
      </c>
      <c r="AZ1249">
        <v>0</v>
      </c>
      <c r="BB1249">
        <v>0</v>
      </c>
      <c r="BC1249">
        <v>0</v>
      </c>
      <c r="BD1249">
        <v>0</v>
      </c>
      <c r="BE1249">
        <v>0</v>
      </c>
    </row>
    <row r="1250" spans="28:57" x14ac:dyDescent="0.3">
      <c r="AB1250">
        <v>944</v>
      </c>
      <c r="AC1250" t="s">
        <v>1303</v>
      </c>
      <c r="AD1250">
        <v>19</v>
      </c>
      <c r="AE1250" t="s">
        <v>152</v>
      </c>
      <c r="AF1250" t="s">
        <v>105</v>
      </c>
      <c r="AG1250">
        <v>3</v>
      </c>
      <c r="AH1250">
        <v>0</v>
      </c>
      <c r="AI1250">
        <v>0</v>
      </c>
      <c r="AJ1250">
        <v>0</v>
      </c>
      <c r="AK1250">
        <v>-1</v>
      </c>
      <c r="AL1250">
        <v>0</v>
      </c>
      <c r="AM1250">
        <v>0</v>
      </c>
      <c r="AN1250">
        <v>0</v>
      </c>
      <c r="AO1250">
        <v>0</v>
      </c>
      <c r="AP1250">
        <v>0</v>
      </c>
      <c r="AQ1250">
        <v>0</v>
      </c>
      <c r="AR1250">
        <v>0</v>
      </c>
      <c r="AS1250">
        <v>0</v>
      </c>
      <c r="AT1250">
        <v>4</v>
      </c>
      <c r="AU1250" t="s">
        <v>132</v>
      </c>
      <c r="AV1250">
        <v>7</v>
      </c>
      <c r="AW1250" s="12">
        <v>1.6888888888888889</v>
      </c>
      <c r="AX1250" s="13">
        <v>0.56319444444444444</v>
      </c>
      <c r="AY1250">
        <v>0</v>
      </c>
      <c r="AZ1250">
        <v>0</v>
      </c>
      <c r="BB1250">
        <v>0</v>
      </c>
      <c r="BC1250">
        <v>0</v>
      </c>
      <c r="BD1250">
        <v>1</v>
      </c>
      <c r="BE1250">
        <v>2</v>
      </c>
    </row>
    <row r="1251" spans="28:57" x14ac:dyDescent="0.3">
      <c r="AB1251">
        <v>945</v>
      </c>
      <c r="AC1251" t="s">
        <v>1304</v>
      </c>
      <c r="AD1251">
        <v>32</v>
      </c>
      <c r="AE1251" t="s">
        <v>147</v>
      </c>
      <c r="AF1251" t="s">
        <v>126</v>
      </c>
      <c r="AG1251">
        <v>3</v>
      </c>
      <c r="AH1251">
        <v>0</v>
      </c>
      <c r="AI1251">
        <v>0</v>
      </c>
      <c r="AJ1251">
        <v>0</v>
      </c>
      <c r="AK1251">
        <v>-3</v>
      </c>
      <c r="AL1251">
        <v>2</v>
      </c>
      <c r="AM1251">
        <v>0</v>
      </c>
      <c r="AN1251">
        <v>0</v>
      </c>
      <c r="AO1251">
        <v>0</v>
      </c>
      <c r="AP1251">
        <v>0</v>
      </c>
      <c r="AQ1251">
        <v>0</v>
      </c>
      <c r="AR1251">
        <v>0</v>
      </c>
      <c r="AS1251">
        <v>0</v>
      </c>
      <c r="AT1251">
        <v>1</v>
      </c>
      <c r="AU1251" t="s">
        <v>132</v>
      </c>
      <c r="AV1251">
        <v>8</v>
      </c>
      <c r="AW1251" s="12">
        <v>1.4673611111111111</v>
      </c>
      <c r="AX1251" s="13">
        <v>0.48888888888888887</v>
      </c>
      <c r="AY1251">
        <v>0</v>
      </c>
      <c r="AZ1251">
        <v>0</v>
      </c>
      <c r="BA1251" s="11"/>
      <c r="BB1251">
        <v>3</v>
      </c>
      <c r="BC1251">
        <v>8</v>
      </c>
      <c r="BD1251">
        <v>0</v>
      </c>
      <c r="BE1251">
        <v>2</v>
      </c>
    </row>
    <row r="1252" spans="28:57" x14ac:dyDescent="0.3">
      <c r="AB1252">
        <v>946</v>
      </c>
      <c r="AC1252" t="s">
        <v>1305</v>
      </c>
      <c r="AD1252">
        <v>26</v>
      </c>
      <c r="AE1252" t="s">
        <v>139</v>
      </c>
      <c r="AF1252" t="s">
        <v>109</v>
      </c>
      <c r="AG1252">
        <v>23</v>
      </c>
      <c r="AH1252">
        <v>0</v>
      </c>
      <c r="AI1252">
        <v>0</v>
      </c>
      <c r="AJ1252">
        <v>0</v>
      </c>
      <c r="AK1252">
        <v>-3</v>
      </c>
      <c r="AL1252">
        <v>17</v>
      </c>
      <c r="AM1252">
        <v>0</v>
      </c>
      <c r="AN1252">
        <v>0</v>
      </c>
      <c r="AO1252">
        <v>0</v>
      </c>
      <c r="AP1252">
        <v>0</v>
      </c>
      <c r="AQ1252">
        <v>0</v>
      </c>
      <c r="AR1252">
        <v>0</v>
      </c>
      <c r="AS1252">
        <v>0</v>
      </c>
      <c r="AT1252">
        <v>13</v>
      </c>
      <c r="AU1252" t="s">
        <v>132</v>
      </c>
      <c r="AV1252">
        <v>27</v>
      </c>
      <c r="AW1252" s="13">
        <v>5.6541666666666659</v>
      </c>
      <c r="AX1252" s="13">
        <v>0.24583333333333335</v>
      </c>
      <c r="AY1252">
        <v>1</v>
      </c>
      <c r="AZ1252">
        <v>6</v>
      </c>
      <c r="BA1252" s="11">
        <v>45730</v>
      </c>
      <c r="BB1252">
        <v>7</v>
      </c>
      <c r="BC1252">
        <v>68</v>
      </c>
      <c r="BD1252">
        <v>2</v>
      </c>
      <c r="BE1252">
        <v>9</v>
      </c>
    </row>
    <row r="1253" spans="28:57" x14ac:dyDescent="0.3">
      <c r="AB1253">
        <v>947</v>
      </c>
      <c r="AC1253" t="s">
        <v>1306</v>
      </c>
      <c r="AD1253">
        <v>25</v>
      </c>
      <c r="AE1253" t="s">
        <v>108</v>
      </c>
      <c r="AF1253" t="s">
        <v>198</v>
      </c>
      <c r="AG1253">
        <v>2</v>
      </c>
      <c r="AH1253">
        <v>0</v>
      </c>
      <c r="AI1253">
        <v>0</v>
      </c>
      <c r="AJ1253">
        <v>0</v>
      </c>
      <c r="AK1253">
        <v>0</v>
      </c>
      <c r="AL1253">
        <v>0</v>
      </c>
      <c r="AM1253">
        <v>0</v>
      </c>
      <c r="AN1253">
        <v>0</v>
      </c>
      <c r="AO1253">
        <v>0</v>
      </c>
      <c r="AP1253">
        <v>0</v>
      </c>
      <c r="AQ1253">
        <v>0</v>
      </c>
      <c r="AR1253">
        <v>0</v>
      </c>
      <c r="AS1253">
        <v>0</v>
      </c>
      <c r="AT1253">
        <v>3</v>
      </c>
      <c r="AU1253" t="s">
        <v>132</v>
      </c>
      <c r="AV1253">
        <v>6</v>
      </c>
      <c r="AW1253" s="12">
        <v>0.43194444444444446</v>
      </c>
      <c r="AX1253" s="13">
        <v>0.21597222222222223</v>
      </c>
      <c r="AY1253">
        <v>1</v>
      </c>
      <c r="AZ1253">
        <v>0</v>
      </c>
      <c r="BA1253" t="s">
        <v>545</v>
      </c>
      <c r="BB1253">
        <v>1</v>
      </c>
      <c r="BC1253">
        <v>1</v>
      </c>
      <c r="BD1253">
        <v>0</v>
      </c>
      <c r="BE1253">
        <v>0</v>
      </c>
    </row>
    <row r="1254" spans="28:57" x14ac:dyDescent="0.3">
      <c r="AB1254">
        <v>948</v>
      </c>
      <c r="AC1254" t="s">
        <v>1307</v>
      </c>
      <c r="AD1254">
        <v>22</v>
      </c>
      <c r="AE1254" t="s">
        <v>134</v>
      </c>
      <c r="AF1254" t="s">
        <v>109</v>
      </c>
      <c r="AG1254">
        <v>4</v>
      </c>
      <c r="AH1254">
        <v>0</v>
      </c>
      <c r="AI1254">
        <v>0</v>
      </c>
      <c r="AJ1254">
        <v>0</v>
      </c>
      <c r="AK1254">
        <v>-1</v>
      </c>
      <c r="AL1254">
        <v>2</v>
      </c>
      <c r="AM1254">
        <v>0</v>
      </c>
      <c r="AN1254">
        <v>0</v>
      </c>
      <c r="AO1254">
        <v>0</v>
      </c>
      <c r="AP1254">
        <v>0</v>
      </c>
      <c r="AQ1254">
        <v>0</v>
      </c>
      <c r="AR1254">
        <v>0</v>
      </c>
      <c r="AS1254">
        <v>0</v>
      </c>
      <c r="AT1254">
        <v>4</v>
      </c>
      <c r="AU1254" t="s">
        <v>132</v>
      </c>
      <c r="AV1254">
        <v>7</v>
      </c>
      <c r="AW1254" s="12">
        <v>1.5361111111111112</v>
      </c>
      <c r="AX1254" s="12">
        <v>0.3840277777777778</v>
      </c>
      <c r="AY1254">
        <v>1</v>
      </c>
      <c r="AZ1254">
        <v>4</v>
      </c>
      <c r="BA1254" t="s">
        <v>268</v>
      </c>
      <c r="BB1254">
        <v>1</v>
      </c>
      <c r="BC1254">
        <v>1</v>
      </c>
      <c r="BD1254">
        <v>2</v>
      </c>
      <c r="BE1254">
        <v>2</v>
      </c>
    </row>
    <row r="1255" spans="28:57" x14ac:dyDescent="0.3">
      <c r="AB1255">
        <v>949</v>
      </c>
      <c r="AC1255" t="s">
        <v>1308</v>
      </c>
      <c r="AD1255">
        <v>24</v>
      </c>
      <c r="AE1255" t="s">
        <v>236</v>
      </c>
      <c r="AF1255" t="s">
        <v>4</v>
      </c>
      <c r="AG1255">
        <v>1</v>
      </c>
      <c r="AH1255">
        <v>0</v>
      </c>
      <c r="AI1255">
        <v>0</v>
      </c>
      <c r="AJ1255">
        <v>0</v>
      </c>
      <c r="AK1255">
        <v>0</v>
      </c>
      <c r="AL1255">
        <v>0</v>
      </c>
      <c r="AM1255">
        <v>0</v>
      </c>
      <c r="AN1255">
        <v>0</v>
      </c>
      <c r="AO1255">
        <v>0</v>
      </c>
      <c r="AP1255">
        <v>0</v>
      </c>
      <c r="AQ1255">
        <v>0</v>
      </c>
      <c r="AR1255">
        <v>0</v>
      </c>
      <c r="AS1255">
        <v>0</v>
      </c>
      <c r="AT1255">
        <v>0</v>
      </c>
      <c r="AV1255">
        <v>0</v>
      </c>
      <c r="AW1255" s="12">
        <v>2.442361111111111</v>
      </c>
      <c r="AX1255" s="12">
        <v>2.442361111111111</v>
      </c>
      <c r="AY1255">
        <v>0</v>
      </c>
      <c r="AZ1255">
        <v>0</v>
      </c>
      <c r="BB1255">
        <v>0</v>
      </c>
      <c r="BC1255">
        <v>0</v>
      </c>
      <c r="BD1255">
        <v>0</v>
      </c>
      <c r="BE1255">
        <v>0</v>
      </c>
    </row>
    <row r="1256" spans="28:57" x14ac:dyDescent="0.3">
      <c r="AB1256">
        <v>950</v>
      </c>
      <c r="AC1256" t="s">
        <v>1309</v>
      </c>
      <c r="AD1256">
        <v>25</v>
      </c>
      <c r="AE1256" t="s">
        <v>139</v>
      </c>
      <c r="AF1256" t="s">
        <v>4</v>
      </c>
      <c r="AG1256">
        <v>11</v>
      </c>
      <c r="AH1256">
        <v>0</v>
      </c>
      <c r="AI1256">
        <v>0</v>
      </c>
      <c r="AJ1256">
        <v>0</v>
      </c>
      <c r="AK1256">
        <v>0</v>
      </c>
      <c r="AL1256">
        <v>2</v>
      </c>
      <c r="AM1256">
        <v>0</v>
      </c>
      <c r="AN1256">
        <v>0</v>
      </c>
      <c r="AO1256">
        <v>0</v>
      </c>
      <c r="AP1256">
        <v>0</v>
      </c>
      <c r="AQ1256">
        <v>0</v>
      </c>
      <c r="AR1256">
        <v>0</v>
      </c>
      <c r="AS1256">
        <v>0</v>
      </c>
      <c r="AT1256">
        <v>0</v>
      </c>
      <c r="AV1256">
        <v>0</v>
      </c>
      <c r="AW1256" s="12">
        <v>21.820833333333336</v>
      </c>
      <c r="AX1256" s="13">
        <v>1.9840277777777777</v>
      </c>
      <c r="AY1256">
        <v>0</v>
      </c>
      <c r="AZ1256">
        <v>0</v>
      </c>
      <c r="BB1256">
        <v>0</v>
      </c>
      <c r="BC1256">
        <v>0</v>
      </c>
      <c r="BD1256">
        <v>0</v>
      </c>
      <c r="BE1256">
        <v>2</v>
      </c>
    </row>
    <row r="1257" spans="28:57" x14ac:dyDescent="0.3">
      <c r="AB1257">
        <v>951</v>
      </c>
      <c r="AC1257" t="s">
        <v>1310</v>
      </c>
      <c r="AD1257">
        <v>20</v>
      </c>
      <c r="AE1257" t="s">
        <v>108</v>
      </c>
      <c r="AF1257" t="s">
        <v>109</v>
      </c>
      <c r="AG1257">
        <v>10</v>
      </c>
      <c r="AH1257">
        <v>0</v>
      </c>
      <c r="AI1257">
        <v>0</v>
      </c>
      <c r="AJ1257">
        <v>0</v>
      </c>
      <c r="AK1257">
        <v>0</v>
      </c>
      <c r="AL1257">
        <v>0</v>
      </c>
      <c r="AM1257">
        <v>0</v>
      </c>
      <c r="AN1257">
        <v>0</v>
      </c>
      <c r="AO1257">
        <v>0</v>
      </c>
      <c r="AP1257">
        <v>0</v>
      </c>
      <c r="AQ1257">
        <v>0</v>
      </c>
      <c r="AR1257">
        <v>0</v>
      </c>
      <c r="AS1257">
        <v>0</v>
      </c>
      <c r="AT1257">
        <v>4</v>
      </c>
      <c r="AU1257" t="s">
        <v>132</v>
      </c>
      <c r="AV1257">
        <v>10</v>
      </c>
      <c r="AW1257" s="12">
        <v>2.6527777777777777</v>
      </c>
      <c r="AX1257" s="12">
        <v>0.26527777777777778</v>
      </c>
      <c r="AY1257">
        <v>0</v>
      </c>
      <c r="AZ1257">
        <v>0</v>
      </c>
      <c r="BB1257">
        <v>2</v>
      </c>
      <c r="BC1257">
        <v>10</v>
      </c>
      <c r="BD1257">
        <v>0</v>
      </c>
      <c r="BE1257">
        <v>2</v>
      </c>
    </row>
    <row r="1258" spans="28:57" x14ac:dyDescent="0.3">
      <c r="AB1258">
        <v>952</v>
      </c>
      <c r="AC1258" t="s">
        <v>1311</v>
      </c>
      <c r="AD1258">
        <v>39</v>
      </c>
      <c r="AE1258" t="s">
        <v>152</v>
      </c>
      <c r="AF1258" t="s">
        <v>4</v>
      </c>
      <c r="AG1258">
        <v>22</v>
      </c>
      <c r="AH1258">
        <v>0</v>
      </c>
      <c r="AI1258">
        <v>0</v>
      </c>
      <c r="AJ1258">
        <v>0</v>
      </c>
      <c r="AK1258">
        <v>0</v>
      </c>
      <c r="AL1258">
        <v>2</v>
      </c>
      <c r="AM1258">
        <v>0</v>
      </c>
      <c r="AN1258">
        <v>0</v>
      </c>
      <c r="AO1258">
        <v>0</v>
      </c>
      <c r="AP1258">
        <v>0</v>
      </c>
      <c r="AQ1258">
        <v>0</v>
      </c>
      <c r="AR1258">
        <v>0</v>
      </c>
      <c r="AS1258">
        <v>0</v>
      </c>
      <c r="AT1258">
        <v>0</v>
      </c>
      <c r="AV1258">
        <v>0</v>
      </c>
      <c r="AW1258" s="13">
        <v>50.318750000000001</v>
      </c>
      <c r="AX1258" s="13">
        <v>2.2875000000000001</v>
      </c>
      <c r="AY1258">
        <v>0</v>
      </c>
      <c r="AZ1258">
        <v>0</v>
      </c>
      <c r="BB1258">
        <v>0</v>
      </c>
      <c r="BC1258">
        <v>0</v>
      </c>
      <c r="BD1258">
        <v>0</v>
      </c>
      <c r="BE1258">
        <v>7</v>
      </c>
    </row>
    <row r="1259" spans="28:57" x14ac:dyDescent="0.3">
      <c r="AB1259">
        <v>953</v>
      </c>
      <c r="AC1259" t="s">
        <v>1312</v>
      </c>
      <c r="AD1259">
        <v>22</v>
      </c>
      <c r="AE1259" t="s">
        <v>118</v>
      </c>
      <c r="AF1259" t="s">
        <v>198</v>
      </c>
      <c r="AG1259">
        <v>1</v>
      </c>
      <c r="AH1259">
        <v>0</v>
      </c>
      <c r="AI1259">
        <v>0</v>
      </c>
      <c r="AJ1259">
        <v>0</v>
      </c>
      <c r="AK1259">
        <v>0</v>
      </c>
      <c r="AL1259">
        <v>0</v>
      </c>
      <c r="AM1259">
        <v>0</v>
      </c>
      <c r="AN1259">
        <v>0</v>
      </c>
      <c r="AO1259">
        <v>0</v>
      </c>
      <c r="AP1259">
        <v>0</v>
      </c>
      <c r="AQ1259">
        <v>0</v>
      </c>
      <c r="AR1259">
        <v>0</v>
      </c>
      <c r="AS1259">
        <v>0</v>
      </c>
      <c r="AT1259">
        <v>0</v>
      </c>
      <c r="AV1259">
        <v>1</v>
      </c>
      <c r="AW1259" s="12">
        <v>0.22291666666666665</v>
      </c>
      <c r="AX1259" s="12">
        <v>0.22291666666666665</v>
      </c>
      <c r="AY1259">
        <v>0</v>
      </c>
      <c r="AZ1259">
        <v>0</v>
      </c>
      <c r="BB1259">
        <v>0</v>
      </c>
      <c r="BC1259">
        <v>1</v>
      </c>
      <c r="BD1259">
        <v>0</v>
      </c>
      <c r="BE1259">
        <v>0</v>
      </c>
    </row>
    <row r="1260" spans="28:57" x14ac:dyDescent="0.3">
      <c r="AB1260">
        <v>954</v>
      </c>
      <c r="AC1260" t="s">
        <v>1313</v>
      </c>
      <c r="AD1260">
        <v>36</v>
      </c>
      <c r="AE1260" t="s">
        <v>160</v>
      </c>
      <c r="AF1260" t="s">
        <v>4</v>
      </c>
      <c r="AG1260">
        <v>21</v>
      </c>
      <c r="AH1260">
        <v>0</v>
      </c>
      <c r="AI1260">
        <v>0</v>
      </c>
      <c r="AJ1260">
        <v>0</v>
      </c>
      <c r="AK1260">
        <v>0</v>
      </c>
      <c r="AL1260">
        <v>0</v>
      </c>
      <c r="AM1260">
        <v>0</v>
      </c>
      <c r="AN1260">
        <v>0</v>
      </c>
      <c r="AO1260">
        <v>0</v>
      </c>
      <c r="AP1260">
        <v>0</v>
      </c>
      <c r="AQ1260">
        <v>0</v>
      </c>
      <c r="AR1260">
        <v>0</v>
      </c>
      <c r="AS1260">
        <v>0</v>
      </c>
      <c r="AT1260">
        <v>0</v>
      </c>
      <c r="AV1260">
        <v>0</v>
      </c>
      <c r="AW1260" s="12">
        <v>49.362500000000004</v>
      </c>
      <c r="AX1260" s="12">
        <v>2.3506944444444442</v>
      </c>
      <c r="AY1260">
        <v>0</v>
      </c>
      <c r="AZ1260">
        <v>0</v>
      </c>
      <c r="BB1260">
        <v>0</v>
      </c>
      <c r="BC1260">
        <v>0</v>
      </c>
      <c r="BD1260">
        <v>0</v>
      </c>
      <c r="BE1260">
        <v>1</v>
      </c>
    </row>
    <row r="1261" spans="28:57" x14ac:dyDescent="0.3">
      <c r="AB1261">
        <v>954</v>
      </c>
      <c r="AC1261" t="s">
        <v>1313</v>
      </c>
      <c r="AD1261">
        <v>36</v>
      </c>
      <c r="AE1261" t="s">
        <v>317</v>
      </c>
      <c r="AF1261" t="s">
        <v>4</v>
      </c>
      <c r="AG1261">
        <v>2</v>
      </c>
      <c r="AH1261">
        <v>0</v>
      </c>
      <c r="AI1261">
        <v>0</v>
      </c>
      <c r="AJ1261">
        <v>0</v>
      </c>
      <c r="AK1261">
        <v>0</v>
      </c>
      <c r="AL1261">
        <v>0</v>
      </c>
      <c r="AM1261">
        <v>0</v>
      </c>
      <c r="AN1261">
        <v>0</v>
      </c>
      <c r="AO1261">
        <v>0</v>
      </c>
      <c r="AP1261">
        <v>0</v>
      </c>
      <c r="AQ1261">
        <v>0</v>
      </c>
      <c r="AR1261">
        <v>0</v>
      </c>
      <c r="AS1261">
        <v>0</v>
      </c>
      <c r="AT1261">
        <v>0</v>
      </c>
      <c r="AV1261">
        <v>0</v>
      </c>
      <c r="AW1261" s="12">
        <v>5</v>
      </c>
      <c r="AX1261" s="12">
        <v>2.5</v>
      </c>
      <c r="AY1261">
        <v>0</v>
      </c>
      <c r="AZ1261">
        <v>0</v>
      </c>
      <c r="BB1261">
        <v>0</v>
      </c>
      <c r="BC1261">
        <v>0</v>
      </c>
      <c r="BD1261">
        <v>0</v>
      </c>
      <c r="BE1261">
        <v>0</v>
      </c>
    </row>
    <row r="1262" spans="28:57" x14ac:dyDescent="0.3">
      <c r="AB1262">
        <v>954</v>
      </c>
      <c r="AC1262" t="s">
        <v>1313</v>
      </c>
      <c r="AD1262">
        <v>36</v>
      </c>
      <c r="AE1262" t="s">
        <v>208</v>
      </c>
      <c r="AF1262" t="s">
        <v>4</v>
      </c>
      <c r="AG1262">
        <v>19</v>
      </c>
      <c r="AH1262">
        <v>0</v>
      </c>
      <c r="AI1262">
        <v>0</v>
      </c>
      <c r="AJ1262">
        <v>0</v>
      </c>
      <c r="AK1262">
        <v>0</v>
      </c>
      <c r="AL1262">
        <v>0</v>
      </c>
      <c r="AM1262">
        <v>0</v>
      </c>
      <c r="AN1262">
        <v>0</v>
      </c>
      <c r="AO1262">
        <v>0</v>
      </c>
      <c r="AP1262">
        <v>0</v>
      </c>
      <c r="AQ1262">
        <v>0</v>
      </c>
      <c r="AR1262">
        <v>0</v>
      </c>
      <c r="AS1262">
        <v>0</v>
      </c>
      <c r="AT1262">
        <v>0</v>
      </c>
      <c r="AV1262">
        <v>0</v>
      </c>
      <c r="AW1262" s="12">
        <v>44.362500000000004</v>
      </c>
      <c r="AX1262" s="12">
        <v>2.3347222222222221</v>
      </c>
      <c r="AY1262">
        <v>0</v>
      </c>
      <c r="AZ1262">
        <v>0</v>
      </c>
      <c r="BB1262">
        <v>0</v>
      </c>
      <c r="BC1262">
        <v>0</v>
      </c>
      <c r="BD1262">
        <v>0</v>
      </c>
      <c r="BE1262">
        <v>1</v>
      </c>
    </row>
    <row r="1263" spans="28:57" x14ac:dyDescent="0.3">
      <c r="AB1263">
        <v>955</v>
      </c>
      <c r="AC1263" t="s">
        <v>1314</v>
      </c>
      <c r="AD1263">
        <v>32</v>
      </c>
      <c r="AE1263" t="s">
        <v>236</v>
      </c>
      <c r="AF1263" t="s">
        <v>4</v>
      </c>
      <c r="AG1263">
        <v>31</v>
      </c>
      <c r="AH1263">
        <v>0</v>
      </c>
      <c r="AI1263">
        <v>0</v>
      </c>
      <c r="AJ1263">
        <v>0</v>
      </c>
      <c r="AK1263">
        <v>0</v>
      </c>
      <c r="AL1263">
        <v>2</v>
      </c>
      <c r="AM1263">
        <v>0</v>
      </c>
      <c r="AN1263">
        <v>0</v>
      </c>
      <c r="AO1263">
        <v>0</v>
      </c>
      <c r="AP1263">
        <v>0</v>
      </c>
      <c r="AQ1263">
        <v>0</v>
      </c>
      <c r="AR1263">
        <v>0</v>
      </c>
      <c r="AS1263">
        <v>0</v>
      </c>
      <c r="AT1263">
        <v>0</v>
      </c>
      <c r="AV1263">
        <v>0</v>
      </c>
      <c r="AW1263" s="12">
        <v>72.058333333333337</v>
      </c>
      <c r="AX1263" s="12">
        <v>2.3243055555555556</v>
      </c>
      <c r="AY1263">
        <v>0</v>
      </c>
      <c r="AZ1263">
        <v>0</v>
      </c>
      <c r="BB1263">
        <v>0</v>
      </c>
      <c r="BC1263">
        <v>0</v>
      </c>
      <c r="BD1263">
        <v>0</v>
      </c>
      <c r="BE1263">
        <v>11</v>
      </c>
    </row>
    <row r="1264" spans="28:57" x14ac:dyDescent="0.3">
      <c r="AB1264">
        <v>956</v>
      </c>
      <c r="AC1264" t="s">
        <v>1315</v>
      </c>
      <c r="AD1264">
        <v>24</v>
      </c>
      <c r="AE1264" t="s">
        <v>112</v>
      </c>
      <c r="AF1264" t="s">
        <v>4</v>
      </c>
      <c r="AG1264">
        <v>2</v>
      </c>
      <c r="AH1264">
        <v>0</v>
      </c>
      <c r="AI1264">
        <v>0</v>
      </c>
      <c r="AJ1264">
        <v>0</v>
      </c>
      <c r="AK1264">
        <v>0</v>
      </c>
      <c r="AL1264">
        <v>0</v>
      </c>
      <c r="AM1264">
        <v>0</v>
      </c>
      <c r="AN1264">
        <v>0</v>
      </c>
      <c r="AO1264">
        <v>0</v>
      </c>
      <c r="AP1264">
        <v>0</v>
      </c>
      <c r="AQ1264">
        <v>0</v>
      </c>
      <c r="AR1264">
        <v>0</v>
      </c>
      <c r="AS1264">
        <v>0</v>
      </c>
      <c r="AT1264">
        <v>0</v>
      </c>
      <c r="AV1264">
        <v>0</v>
      </c>
      <c r="AW1264" s="12">
        <v>3.2256944444444446</v>
      </c>
      <c r="AX1264" s="12">
        <v>1.6131944444444446</v>
      </c>
      <c r="AY1264">
        <v>0</v>
      </c>
      <c r="AZ1264">
        <v>0</v>
      </c>
      <c r="BB1264">
        <v>0</v>
      </c>
      <c r="BC1264">
        <v>0</v>
      </c>
      <c r="BD1264">
        <v>0</v>
      </c>
      <c r="BE1264">
        <v>0</v>
      </c>
    </row>
    <row r="1265" spans="28:57" x14ac:dyDescent="0.3">
      <c r="AB1265">
        <v>957</v>
      </c>
      <c r="AC1265" t="s">
        <v>1316</v>
      </c>
      <c r="AD1265">
        <v>25</v>
      </c>
      <c r="AE1265" t="s">
        <v>246</v>
      </c>
      <c r="AF1265" t="s">
        <v>4</v>
      </c>
      <c r="AG1265">
        <v>6</v>
      </c>
      <c r="AH1265">
        <v>0</v>
      </c>
      <c r="AI1265">
        <v>0</v>
      </c>
      <c r="AJ1265">
        <v>0</v>
      </c>
      <c r="AK1265">
        <v>0</v>
      </c>
      <c r="AL1265">
        <v>0</v>
      </c>
      <c r="AM1265">
        <v>0</v>
      </c>
      <c r="AN1265">
        <v>0</v>
      </c>
      <c r="AO1265">
        <v>0</v>
      </c>
      <c r="AP1265">
        <v>0</v>
      </c>
      <c r="AQ1265">
        <v>0</v>
      </c>
      <c r="AR1265">
        <v>0</v>
      </c>
      <c r="AS1265">
        <v>0</v>
      </c>
      <c r="AT1265">
        <v>0</v>
      </c>
      <c r="AV1265">
        <v>0</v>
      </c>
      <c r="AW1265" s="12">
        <v>12.443055555555555</v>
      </c>
      <c r="AX1265" s="13">
        <v>2.0736111111111111</v>
      </c>
      <c r="AY1265">
        <v>0</v>
      </c>
      <c r="AZ1265">
        <v>0</v>
      </c>
      <c r="BB1265">
        <v>0</v>
      </c>
      <c r="BC1265">
        <v>0</v>
      </c>
      <c r="BD1265">
        <v>0</v>
      </c>
      <c r="BE1265">
        <v>4</v>
      </c>
    </row>
    <row r="1266" spans="28:57" x14ac:dyDescent="0.3">
      <c r="AB1266">
        <v>958</v>
      </c>
      <c r="AC1266" t="s">
        <v>1317</v>
      </c>
      <c r="AD1266">
        <v>25</v>
      </c>
      <c r="AE1266" t="s">
        <v>120</v>
      </c>
      <c r="AF1266" t="s">
        <v>105</v>
      </c>
      <c r="AG1266">
        <v>12</v>
      </c>
      <c r="AH1266">
        <v>0</v>
      </c>
      <c r="AI1266">
        <v>0</v>
      </c>
      <c r="AJ1266">
        <v>0</v>
      </c>
      <c r="AK1266">
        <v>-3</v>
      </c>
      <c r="AL1266">
        <v>0</v>
      </c>
      <c r="AM1266">
        <v>0</v>
      </c>
      <c r="AN1266">
        <v>0</v>
      </c>
      <c r="AO1266">
        <v>0</v>
      </c>
      <c r="AP1266">
        <v>0</v>
      </c>
      <c r="AQ1266">
        <v>0</v>
      </c>
      <c r="AR1266">
        <v>0</v>
      </c>
      <c r="AS1266">
        <v>0</v>
      </c>
      <c r="AT1266">
        <v>9</v>
      </c>
      <c r="AU1266" t="s">
        <v>132</v>
      </c>
      <c r="AV1266">
        <v>17</v>
      </c>
      <c r="AW1266" s="13">
        <v>4.6736111111111116</v>
      </c>
      <c r="AX1266" s="13">
        <v>0.38958333333333334</v>
      </c>
      <c r="AY1266">
        <v>1</v>
      </c>
      <c r="AZ1266">
        <v>4</v>
      </c>
      <c r="BA1266" t="s">
        <v>268</v>
      </c>
      <c r="BB1266">
        <v>4</v>
      </c>
      <c r="BC1266">
        <v>2</v>
      </c>
      <c r="BD1266">
        <v>3</v>
      </c>
      <c r="BE1266">
        <v>1</v>
      </c>
    </row>
    <row r="1267" spans="28:57" x14ac:dyDescent="0.3">
      <c r="AB1267">
        <v>959</v>
      </c>
      <c r="AC1267" t="s">
        <v>1318</v>
      </c>
      <c r="AD1267">
        <v>32</v>
      </c>
      <c r="AE1267" t="s">
        <v>246</v>
      </c>
      <c r="AF1267" t="s">
        <v>198</v>
      </c>
      <c r="AG1267">
        <v>1</v>
      </c>
      <c r="AH1267">
        <v>0</v>
      </c>
      <c r="AI1267">
        <v>0</v>
      </c>
      <c r="AJ1267">
        <v>0</v>
      </c>
      <c r="AK1267">
        <v>-2</v>
      </c>
      <c r="AL1267">
        <v>0</v>
      </c>
      <c r="AM1267">
        <v>0</v>
      </c>
      <c r="AN1267">
        <v>0</v>
      </c>
      <c r="AO1267">
        <v>0</v>
      </c>
      <c r="AP1267">
        <v>0</v>
      </c>
      <c r="AQ1267">
        <v>0</v>
      </c>
      <c r="AR1267">
        <v>0</v>
      </c>
      <c r="AS1267">
        <v>0</v>
      </c>
      <c r="AT1267">
        <v>0</v>
      </c>
      <c r="AV1267">
        <v>1</v>
      </c>
      <c r="AW1267" s="13">
        <v>0.43541666666666662</v>
      </c>
      <c r="AX1267" s="13">
        <v>0.43541666666666662</v>
      </c>
      <c r="AY1267">
        <v>0</v>
      </c>
      <c r="AZ1267">
        <v>0</v>
      </c>
      <c r="BB1267">
        <v>1</v>
      </c>
      <c r="BC1267">
        <v>2</v>
      </c>
      <c r="BD1267">
        <v>0</v>
      </c>
      <c r="BE1267">
        <v>0</v>
      </c>
    </row>
    <row r="1268" spans="28:57" x14ac:dyDescent="0.3">
      <c r="AB1268">
        <v>960</v>
      </c>
      <c r="AC1268" t="s">
        <v>1319</v>
      </c>
      <c r="AD1268">
        <v>29</v>
      </c>
      <c r="AE1268" t="s">
        <v>104</v>
      </c>
      <c r="AF1268" t="s">
        <v>126</v>
      </c>
      <c r="AG1268">
        <v>1</v>
      </c>
      <c r="AH1268">
        <v>0</v>
      </c>
      <c r="AI1268">
        <v>0</v>
      </c>
      <c r="AJ1268">
        <v>0</v>
      </c>
      <c r="AK1268">
        <v>0</v>
      </c>
      <c r="AL1268">
        <v>0</v>
      </c>
      <c r="AM1268">
        <v>0</v>
      </c>
      <c r="AN1268">
        <v>0</v>
      </c>
      <c r="AO1268">
        <v>0</v>
      </c>
      <c r="AP1268">
        <v>0</v>
      </c>
      <c r="AQ1268">
        <v>0</v>
      </c>
      <c r="AR1268">
        <v>0</v>
      </c>
      <c r="AS1268">
        <v>0</v>
      </c>
      <c r="AT1268">
        <v>1</v>
      </c>
      <c r="AU1268" t="s">
        <v>132</v>
      </c>
      <c r="AV1268">
        <v>3</v>
      </c>
      <c r="AW1268" s="12">
        <v>0.48402777777777778</v>
      </c>
      <c r="AX1268" s="12">
        <v>0.48402777777777778</v>
      </c>
      <c r="AY1268">
        <v>0</v>
      </c>
      <c r="AZ1268">
        <v>0</v>
      </c>
      <c r="BB1268">
        <v>2</v>
      </c>
      <c r="BC1268">
        <v>1</v>
      </c>
      <c r="BD1268">
        <v>0</v>
      </c>
      <c r="BE1268">
        <v>0</v>
      </c>
    </row>
    <row r="1269" spans="28:57" x14ac:dyDescent="0.3">
      <c r="AB1269">
        <v>961</v>
      </c>
      <c r="AC1269" t="s">
        <v>1320</v>
      </c>
      <c r="AD1269">
        <v>24</v>
      </c>
      <c r="AE1269" t="s">
        <v>120</v>
      </c>
      <c r="AF1269" t="s">
        <v>4</v>
      </c>
      <c r="AG1269">
        <v>4</v>
      </c>
      <c r="AH1269">
        <v>0</v>
      </c>
      <c r="AI1269">
        <v>0</v>
      </c>
      <c r="AJ1269">
        <v>0</v>
      </c>
      <c r="AK1269">
        <v>0</v>
      </c>
      <c r="AL1269">
        <v>0</v>
      </c>
      <c r="AM1269">
        <v>0</v>
      </c>
      <c r="AN1269">
        <v>0</v>
      </c>
      <c r="AO1269">
        <v>0</v>
      </c>
      <c r="AP1269">
        <v>0</v>
      </c>
      <c r="AQ1269">
        <v>0</v>
      </c>
      <c r="AR1269">
        <v>0</v>
      </c>
      <c r="AS1269">
        <v>0</v>
      </c>
      <c r="AT1269">
        <v>0</v>
      </c>
      <c r="AV1269">
        <v>0</v>
      </c>
      <c r="AW1269" s="12">
        <v>7.4208333333333334</v>
      </c>
      <c r="AX1269" s="13">
        <v>1.8555555555555554</v>
      </c>
      <c r="AY1269">
        <v>0</v>
      </c>
      <c r="AZ1269">
        <v>0</v>
      </c>
      <c r="BB1269">
        <v>0</v>
      </c>
      <c r="BC1269">
        <v>0</v>
      </c>
      <c r="BD1269">
        <v>0</v>
      </c>
      <c r="BE1269">
        <v>0</v>
      </c>
    </row>
    <row r="1270" spans="28:57" x14ac:dyDescent="0.3">
      <c r="AB1270">
        <v>962</v>
      </c>
      <c r="AC1270" t="s">
        <v>1321</v>
      </c>
      <c r="AD1270">
        <v>29</v>
      </c>
      <c r="AE1270" t="s">
        <v>181</v>
      </c>
      <c r="AF1270" t="s">
        <v>126</v>
      </c>
      <c r="AG1270">
        <v>4</v>
      </c>
      <c r="AH1270">
        <v>0</v>
      </c>
      <c r="AI1270">
        <v>0</v>
      </c>
      <c r="AJ1270">
        <v>0</v>
      </c>
      <c r="AK1270">
        <v>0</v>
      </c>
      <c r="AL1270">
        <v>0</v>
      </c>
      <c r="AM1270">
        <v>0</v>
      </c>
      <c r="AN1270">
        <v>0</v>
      </c>
      <c r="AO1270">
        <v>0</v>
      </c>
      <c r="AP1270">
        <v>0</v>
      </c>
      <c r="AQ1270">
        <v>0</v>
      </c>
      <c r="AR1270">
        <v>0</v>
      </c>
      <c r="AS1270">
        <v>0</v>
      </c>
      <c r="AT1270">
        <v>4</v>
      </c>
      <c r="AU1270" t="s">
        <v>132</v>
      </c>
      <c r="AV1270">
        <v>9</v>
      </c>
      <c r="AW1270" s="12">
        <v>2.3416666666666668</v>
      </c>
      <c r="AX1270" s="13">
        <v>0.5854166666666667</v>
      </c>
      <c r="AY1270">
        <v>0</v>
      </c>
      <c r="AZ1270">
        <v>0</v>
      </c>
      <c r="BB1270">
        <v>7</v>
      </c>
      <c r="BC1270">
        <v>1</v>
      </c>
      <c r="BD1270">
        <v>0</v>
      </c>
      <c r="BE1270">
        <v>2</v>
      </c>
    </row>
    <row r="1271" spans="28:57" x14ac:dyDescent="0.3">
      <c r="AB1271">
        <v>963</v>
      </c>
      <c r="AC1271" t="s">
        <v>1322</v>
      </c>
      <c r="AD1271">
        <v>29</v>
      </c>
      <c r="AE1271" t="s">
        <v>246</v>
      </c>
      <c r="AF1271" t="s">
        <v>126</v>
      </c>
      <c r="AG1271">
        <v>6</v>
      </c>
      <c r="AH1271">
        <v>0</v>
      </c>
      <c r="AI1271">
        <v>0</v>
      </c>
      <c r="AJ1271">
        <v>0</v>
      </c>
      <c r="AK1271">
        <v>-1</v>
      </c>
      <c r="AL1271">
        <v>0</v>
      </c>
      <c r="AM1271">
        <v>0</v>
      </c>
      <c r="AN1271">
        <v>0</v>
      </c>
      <c r="AO1271">
        <v>0</v>
      </c>
      <c r="AP1271">
        <v>0</v>
      </c>
      <c r="AQ1271">
        <v>0</v>
      </c>
      <c r="AR1271">
        <v>0</v>
      </c>
      <c r="AS1271">
        <v>0</v>
      </c>
      <c r="AT1271">
        <v>4</v>
      </c>
      <c r="AU1271" t="s">
        <v>132</v>
      </c>
      <c r="AV1271">
        <v>8</v>
      </c>
      <c r="AW1271" s="13">
        <v>3.4298611111111108</v>
      </c>
      <c r="AX1271" s="13">
        <v>0.57152777777777775</v>
      </c>
      <c r="AY1271">
        <v>0</v>
      </c>
      <c r="AZ1271">
        <v>0</v>
      </c>
      <c r="BB1271">
        <v>3</v>
      </c>
      <c r="BC1271">
        <v>10</v>
      </c>
      <c r="BD1271">
        <v>1</v>
      </c>
      <c r="BE1271">
        <v>5</v>
      </c>
    </row>
    <row r="1272" spans="28:57" x14ac:dyDescent="0.3">
      <c r="AB1272">
        <v>964</v>
      </c>
      <c r="AC1272" t="s">
        <v>1323</v>
      </c>
      <c r="AD1272">
        <v>23</v>
      </c>
      <c r="AE1272" t="s">
        <v>193</v>
      </c>
      <c r="AF1272" t="s">
        <v>126</v>
      </c>
      <c r="AG1272">
        <v>2</v>
      </c>
      <c r="AH1272">
        <v>0</v>
      </c>
      <c r="AI1272">
        <v>0</v>
      </c>
      <c r="AJ1272">
        <v>0</v>
      </c>
      <c r="AK1272">
        <v>-1</v>
      </c>
      <c r="AL1272">
        <v>0</v>
      </c>
      <c r="AM1272">
        <v>0</v>
      </c>
      <c r="AN1272">
        <v>0</v>
      </c>
      <c r="AO1272">
        <v>0</v>
      </c>
      <c r="AP1272">
        <v>0</v>
      </c>
      <c r="AQ1272">
        <v>0</v>
      </c>
      <c r="AR1272">
        <v>0</v>
      </c>
      <c r="AS1272">
        <v>0</v>
      </c>
      <c r="AT1272">
        <v>0</v>
      </c>
      <c r="AV1272">
        <v>2</v>
      </c>
      <c r="AW1272" s="12">
        <v>0.85902777777777783</v>
      </c>
      <c r="AX1272" s="13">
        <v>0.42986111111111108</v>
      </c>
      <c r="AY1272">
        <v>0</v>
      </c>
      <c r="AZ1272">
        <v>0</v>
      </c>
      <c r="BB1272">
        <v>0</v>
      </c>
      <c r="BC1272">
        <v>0</v>
      </c>
      <c r="BD1272">
        <v>0</v>
      </c>
      <c r="BE1272">
        <v>0</v>
      </c>
    </row>
    <row r="1273" spans="28:57" x14ac:dyDescent="0.3">
      <c r="AB1273">
        <v>965</v>
      </c>
      <c r="AC1273" t="s">
        <v>1324</v>
      </c>
      <c r="AD1273">
        <v>32</v>
      </c>
      <c r="AE1273" t="s">
        <v>104</v>
      </c>
      <c r="AF1273" t="s">
        <v>124</v>
      </c>
      <c r="AG1273">
        <v>5</v>
      </c>
      <c r="AH1273">
        <v>0</v>
      </c>
      <c r="AI1273">
        <v>0</v>
      </c>
      <c r="AJ1273">
        <v>0</v>
      </c>
      <c r="AK1273">
        <v>-2</v>
      </c>
      <c r="AL1273">
        <v>4</v>
      </c>
      <c r="AM1273">
        <v>0</v>
      </c>
      <c r="AN1273">
        <v>0</v>
      </c>
      <c r="AO1273">
        <v>0</v>
      </c>
      <c r="AP1273">
        <v>0</v>
      </c>
      <c r="AQ1273">
        <v>0</v>
      </c>
      <c r="AR1273">
        <v>0</v>
      </c>
      <c r="AS1273">
        <v>0</v>
      </c>
      <c r="AT1273">
        <v>3</v>
      </c>
      <c r="AU1273" t="s">
        <v>132</v>
      </c>
      <c r="AV1273">
        <v>8</v>
      </c>
      <c r="AW1273" s="12">
        <v>2.3611111111111112</v>
      </c>
      <c r="AX1273" s="12">
        <v>0.47222222222222227</v>
      </c>
      <c r="AY1273">
        <v>0</v>
      </c>
      <c r="AZ1273">
        <v>1</v>
      </c>
      <c r="BA1273" t="s">
        <v>132</v>
      </c>
      <c r="BB1273">
        <v>1</v>
      </c>
      <c r="BC1273">
        <v>2</v>
      </c>
      <c r="BD1273">
        <v>0</v>
      </c>
      <c r="BE1273">
        <v>0</v>
      </c>
    </row>
    <row r="1274" spans="28:57" x14ac:dyDescent="0.3">
      <c r="AB1274">
        <v>966</v>
      </c>
      <c r="AC1274" t="s">
        <v>1325</v>
      </c>
      <c r="AD1274">
        <v>29</v>
      </c>
      <c r="AE1274" t="s">
        <v>152</v>
      </c>
      <c r="AF1274" t="s">
        <v>4</v>
      </c>
      <c r="AG1274">
        <v>58</v>
      </c>
      <c r="AH1274">
        <v>0</v>
      </c>
      <c r="AI1274">
        <v>0</v>
      </c>
      <c r="AJ1274">
        <v>0</v>
      </c>
      <c r="AK1274">
        <v>0</v>
      </c>
      <c r="AL1274">
        <v>6</v>
      </c>
      <c r="AM1274">
        <v>0</v>
      </c>
      <c r="AN1274">
        <v>0</v>
      </c>
      <c r="AO1274">
        <v>0</v>
      </c>
      <c r="AP1274">
        <v>0</v>
      </c>
      <c r="AQ1274">
        <v>0</v>
      </c>
      <c r="AR1274">
        <v>0</v>
      </c>
      <c r="AS1274">
        <v>0</v>
      </c>
      <c r="AT1274">
        <v>0</v>
      </c>
      <c r="AV1274">
        <v>1</v>
      </c>
      <c r="AW1274" s="13">
        <v>138.61458333333334</v>
      </c>
      <c r="AX1274" s="13">
        <v>2.3895833333333334</v>
      </c>
      <c r="AY1274">
        <v>0</v>
      </c>
      <c r="AZ1274">
        <v>0</v>
      </c>
      <c r="BB1274">
        <v>0</v>
      </c>
      <c r="BC1274">
        <v>0</v>
      </c>
      <c r="BD1274">
        <v>0</v>
      </c>
      <c r="BE1274">
        <v>18</v>
      </c>
    </row>
    <row r="1275" spans="28:57" x14ac:dyDescent="0.3">
      <c r="AB1275">
        <v>967</v>
      </c>
      <c r="AC1275" t="s">
        <v>1326</v>
      </c>
      <c r="AD1275">
        <v>27</v>
      </c>
      <c r="AE1275" t="s">
        <v>189</v>
      </c>
      <c r="AF1275" t="s">
        <v>198</v>
      </c>
      <c r="AG1275">
        <v>1</v>
      </c>
      <c r="AH1275">
        <v>0</v>
      </c>
      <c r="AI1275">
        <v>0</v>
      </c>
      <c r="AJ1275">
        <v>0</v>
      </c>
      <c r="AK1275">
        <v>0</v>
      </c>
      <c r="AL1275">
        <v>2</v>
      </c>
      <c r="AM1275">
        <v>0</v>
      </c>
      <c r="AN1275">
        <v>0</v>
      </c>
      <c r="AO1275">
        <v>0</v>
      </c>
      <c r="AP1275">
        <v>0</v>
      </c>
      <c r="AQ1275">
        <v>0</v>
      </c>
      <c r="AR1275">
        <v>0</v>
      </c>
      <c r="AS1275">
        <v>0</v>
      </c>
      <c r="AT1275">
        <v>0</v>
      </c>
      <c r="AV1275">
        <v>1</v>
      </c>
      <c r="AW1275" s="12">
        <v>0.54791666666666672</v>
      </c>
      <c r="AX1275" s="12">
        <v>0.54791666666666672</v>
      </c>
      <c r="AY1275">
        <v>2</v>
      </c>
      <c r="AZ1275">
        <v>3</v>
      </c>
      <c r="BA1275" t="s">
        <v>391</v>
      </c>
      <c r="BB1275">
        <v>1</v>
      </c>
      <c r="BC1275">
        <v>1</v>
      </c>
      <c r="BD1275">
        <v>1</v>
      </c>
      <c r="BE1275">
        <v>1</v>
      </c>
    </row>
    <row r="1276" spans="28:57" x14ac:dyDescent="0.3">
      <c r="AB1276">
        <v>968</v>
      </c>
      <c r="AC1276" t="s">
        <v>1327</v>
      </c>
      <c r="AD1276">
        <v>23</v>
      </c>
      <c r="AE1276" t="s">
        <v>191</v>
      </c>
      <c r="AF1276" t="s">
        <v>4</v>
      </c>
      <c r="AG1276">
        <v>10</v>
      </c>
      <c r="AH1276">
        <v>0</v>
      </c>
      <c r="AI1276">
        <v>0</v>
      </c>
      <c r="AJ1276">
        <v>0</v>
      </c>
      <c r="AK1276">
        <v>0</v>
      </c>
      <c r="AL1276">
        <v>2</v>
      </c>
      <c r="AM1276">
        <v>0</v>
      </c>
      <c r="AN1276">
        <v>0</v>
      </c>
      <c r="AO1276">
        <v>0</v>
      </c>
      <c r="AP1276">
        <v>0</v>
      </c>
      <c r="AQ1276">
        <v>0</v>
      </c>
      <c r="AR1276">
        <v>0</v>
      </c>
      <c r="AS1276">
        <v>0</v>
      </c>
      <c r="AT1276">
        <v>0</v>
      </c>
      <c r="AV1276">
        <v>0</v>
      </c>
      <c r="AW1276" s="12">
        <v>22.604861111111109</v>
      </c>
      <c r="AX1276" s="12">
        <v>2.2604166666666665</v>
      </c>
      <c r="AY1276">
        <v>0</v>
      </c>
      <c r="AZ1276">
        <v>0</v>
      </c>
      <c r="BB1276">
        <v>0</v>
      </c>
      <c r="BC1276">
        <v>0</v>
      </c>
      <c r="BD1276">
        <v>0</v>
      </c>
      <c r="BE1276">
        <v>3</v>
      </c>
    </row>
    <row r="1277" spans="28:57" x14ac:dyDescent="0.3">
      <c r="AB1277">
        <v>969</v>
      </c>
      <c r="AC1277" t="s">
        <v>1328</v>
      </c>
      <c r="AD1277">
        <v>25</v>
      </c>
      <c r="AE1277" t="s">
        <v>310</v>
      </c>
      <c r="AF1277" t="s">
        <v>4</v>
      </c>
      <c r="AG1277">
        <v>2</v>
      </c>
      <c r="AH1277">
        <v>0</v>
      </c>
      <c r="AI1277">
        <v>0</v>
      </c>
      <c r="AJ1277">
        <v>0</v>
      </c>
      <c r="AK1277">
        <v>0</v>
      </c>
      <c r="AL1277">
        <v>0</v>
      </c>
      <c r="AM1277">
        <v>0</v>
      </c>
      <c r="AN1277">
        <v>0</v>
      </c>
      <c r="AO1277">
        <v>0</v>
      </c>
      <c r="AP1277">
        <v>0</v>
      </c>
      <c r="AQ1277">
        <v>0</v>
      </c>
      <c r="AR1277">
        <v>0</v>
      </c>
      <c r="AS1277">
        <v>0</v>
      </c>
      <c r="AT1277">
        <v>0</v>
      </c>
      <c r="AV1277">
        <v>0</v>
      </c>
      <c r="AW1277" s="12">
        <v>3.1729166666666671</v>
      </c>
      <c r="AX1277" s="12">
        <v>1.5868055555555556</v>
      </c>
      <c r="AY1277">
        <v>0</v>
      </c>
      <c r="AZ1277">
        <v>0</v>
      </c>
      <c r="BB1277">
        <v>0</v>
      </c>
      <c r="BC1277">
        <v>0</v>
      </c>
      <c r="BD1277">
        <v>0</v>
      </c>
      <c r="BE1277">
        <v>0</v>
      </c>
    </row>
    <row r="1278" spans="28:57" x14ac:dyDescent="0.3">
      <c r="AB1278">
        <v>970</v>
      </c>
      <c r="AC1278" t="s">
        <v>1329</v>
      </c>
      <c r="AD1278">
        <v>26</v>
      </c>
      <c r="AE1278" t="s">
        <v>112</v>
      </c>
      <c r="AF1278" t="s">
        <v>4</v>
      </c>
      <c r="AG1278">
        <v>49</v>
      </c>
      <c r="AH1278">
        <v>0</v>
      </c>
      <c r="AI1278">
        <v>0</v>
      </c>
      <c r="AJ1278">
        <v>0</v>
      </c>
      <c r="AK1278">
        <v>0</v>
      </c>
      <c r="AL1278">
        <v>0</v>
      </c>
      <c r="AM1278">
        <v>0</v>
      </c>
      <c r="AN1278">
        <v>0</v>
      </c>
      <c r="AO1278">
        <v>0</v>
      </c>
      <c r="AP1278">
        <v>0</v>
      </c>
      <c r="AQ1278">
        <v>0</v>
      </c>
      <c r="AR1278">
        <v>0</v>
      </c>
      <c r="AS1278">
        <v>0</v>
      </c>
      <c r="AT1278">
        <v>0</v>
      </c>
      <c r="AV1278">
        <v>0</v>
      </c>
      <c r="AW1278" s="12">
        <v>117.63402777777777</v>
      </c>
      <c r="AX1278" s="13">
        <v>2.4006944444444445</v>
      </c>
      <c r="AY1278">
        <v>0</v>
      </c>
      <c r="AZ1278">
        <v>0</v>
      </c>
      <c r="BB1278">
        <v>0</v>
      </c>
      <c r="BC1278">
        <v>0</v>
      </c>
      <c r="BD1278">
        <v>0</v>
      </c>
      <c r="BE1278">
        <v>17</v>
      </c>
    </row>
    <row r="1279" spans="28:57" x14ac:dyDescent="0.3">
      <c r="AB1279">
        <v>971</v>
      </c>
      <c r="AC1279" t="s">
        <v>1330</v>
      </c>
      <c r="AD1279">
        <v>26</v>
      </c>
      <c r="AE1279" t="s">
        <v>160</v>
      </c>
      <c r="AF1279" t="s">
        <v>105</v>
      </c>
      <c r="AG1279">
        <v>13</v>
      </c>
      <c r="AH1279">
        <v>0</v>
      </c>
      <c r="AI1279">
        <v>0</v>
      </c>
      <c r="AJ1279">
        <v>0</v>
      </c>
      <c r="AK1279">
        <v>-3</v>
      </c>
      <c r="AL1279">
        <v>18</v>
      </c>
      <c r="AM1279">
        <v>0</v>
      </c>
      <c r="AN1279">
        <v>0</v>
      </c>
      <c r="AO1279">
        <v>0</v>
      </c>
      <c r="AP1279">
        <v>0</v>
      </c>
      <c r="AQ1279">
        <v>0</v>
      </c>
      <c r="AR1279">
        <v>0</v>
      </c>
      <c r="AS1279">
        <v>0</v>
      </c>
      <c r="AT1279">
        <v>5</v>
      </c>
      <c r="AU1279" t="s">
        <v>132</v>
      </c>
      <c r="AV1279">
        <v>10</v>
      </c>
      <c r="AW1279" s="12">
        <v>3.4263888888888889</v>
      </c>
      <c r="AX1279" s="13">
        <v>0.2638888888888889</v>
      </c>
      <c r="AY1279">
        <v>0</v>
      </c>
      <c r="AZ1279">
        <v>0</v>
      </c>
      <c r="BB1279">
        <v>5</v>
      </c>
      <c r="BC1279">
        <v>20</v>
      </c>
      <c r="BD1279">
        <v>2</v>
      </c>
      <c r="BE1279">
        <v>2</v>
      </c>
    </row>
    <row r="1280" spans="28:57" x14ac:dyDescent="0.3">
      <c r="AB1280">
        <v>971</v>
      </c>
      <c r="AC1280" t="s">
        <v>1330</v>
      </c>
      <c r="AD1280">
        <v>26</v>
      </c>
      <c r="AE1280" t="s">
        <v>246</v>
      </c>
      <c r="AF1280" t="s">
        <v>105</v>
      </c>
      <c r="AG1280">
        <v>6</v>
      </c>
      <c r="AH1280">
        <v>0</v>
      </c>
      <c r="AI1280">
        <v>0</v>
      </c>
      <c r="AJ1280">
        <v>0</v>
      </c>
      <c r="AK1280">
        <v>-1</v>
      </c>
      <c r="AL1280">
        <v>10</v>
      </c>
      <c r="AM1280">
        <v>0</v>
      </c>
      <c r="AN1280">
        <v>0</v>
      </c>
      <c r="AO1280">
        <v>0</v>
      </c>
      <c r="AP1280">
        <v>0</v>
      </c>
      <c r="AQ1280">
        <v>0</v>
      </c>
      <c r="AR1280">
        <v>0</v>
      </c>
      <c r="AS1280">
        <v>0</v>
      </c>
      <c r="AT1280">
        <v>2</v>
      </c>
      <c r="AU1280" t="s">
        <v>132</v>
      </c>
      <c r="AV1280">
        <v>4</v>
      </c>
      <c r="AW1280" s="12">
        <v>1.5722222222222222</v>
      </c>
      <c r="AX1280" s="13">
        <v>0.26180555555555557</v>
      </c>
      <c r="AY1280">
        <v>0</v>
      </c>
      <c r="AZ1280">
        <v>0</v>
      </c>
      <c r="BB1280">
        <v>3</v>
      </c>
      <c r="BC1280">
        <v>7</v>
      </c>
      <c r="BD1280">
        <v>0</v>
      </c>
      <c r="BE1280">
        <v>1</v>
      </c>
    </row>
    <row r="1281" spans="28:57" x14ac:dyDescent="0.3">
      <c r="AB1281">
        <v>971</v>
      </c>
      <c r="AC1281" t="s">
        <v>1330</v>
      </c>
      <c r="AD1281">
        <v>26</v>
      </c>
      <c r="AE1281" t="s">
        <v>108</v>
      </c>
      <c r="AF1281" t="s">
        <v>105</v>
      </c>
      <c r="AG1281">
        <v>7</v>
      </c>
      <c r="AH1281">
        <v>0</v>
      </c>
      <c r="AI1281">
        <v>0</v>
      </c>
      <c r="AJ1281">
        <v>0</v>
      </c>
      <c r="AK1281">
        <v>-2</v>
      </c>
      <c r="AL1281">
        <v>8</v>
      </c>
      <c r="AM1281">
        <v>0</v>
      </c>
      <c r="AN1281">
        <v>0</v>
      </c>
      <c r="AO1281">
        <v>0</v>
      </c>
      <c r="AP1281">
        <v>0</v>
      </c>
      <c r="AQ1281">
        <v>0</v>
      </c>
      <c r="AR1281">
        <v>0</v>
      </c>
      <c r="AS1281">
        <v>0</v>
      </c>
      <c r="AT1281">
        <v>3</v>
      </c>
      <c r="AU1281" t="s">
        <v>132</v>
      </c>
      <c r="AV1281">
        <v>6</v>
      </c>
      <c r="AW1281" s="12">
        <v>1.8541666666666667</v>
      </c>
      <c r="AX1281" s="12">
        <v>0.26458333333333334</v>
      </c>
      <c r="AY1281">
        <v>0</v>
      </c>
      <c r="AZ1281">
        <v>0</v>
      </c>
      <c r="BB1281">
        <v>2</v>
      </c>
      <c r="BC1281">
        <v>13</v>
      </c>
      <c r="BD1281">
        <v>2</v>
      </c>
      <c r="BE1281">
        <v>1</v>
      </c>
    </row>
    <row r="1282" spans="28:57" x14ac:dyDescent="0.3">
      <c r="AB1282">
        <v>972</v>
      </c>
      <c r="AC1282" t="s">
        <v>1331</v>
      </c>
      <c r="AD1282">
        <v>25</v>
      </c>
      <c r="AE1282" t="s">
        <v>271</v>
      </c>
      <c r="AF1282" t="s">
        <v>4</v>
      </c>
      <c r="AG1282">
        <v>34</v>
      </c>
      <c r="AH1282">
        <v>0</v>
      </c>
      <c r="AI1282">
        <v>0</v>
      </c>
      <c r="AJ1282">
        <v>0</v>
      </c>
      <c r="AK1282">
        <v>0</v>
      </c>
      <c r="AL1282">
        <v>0</v>
      </c>
      <c r="AM1282">
        <v>0</v>
      </c>
      <c r="AN1282">
        <v>0</v>
      </c>
      <c r="AO1282">
        <v>0</v>
      </c>
      <c r="AP1282">
        <v>0</v>
      </c>
      <c r="AQ1282">
        <v>0</v>
      </c>
      <c r="AR1282">
        <v>0</v>
      </c>
      <c r="AS1282">
        <v>0</v>
      </c>
      <c r="AT1282">
        <v>1</v>
      </c>
      <c r="AU1282" t="s">
        <v>132</v>
      </c>
      <c r="AV1282">
        <v>1</v>
      </c>
      <c r="AW1282" s="12">
        <v>82.145833333333329</v>
      </c>
      <c r="AX1282" s="12">
        <v>2.4159722222222224</v>
      </c>
      <c r="AY1282">
        <v>0</v>
      </c>
      <c r="AZ1282">
        <v>0</v>
      </c>
      <c r="BB1282">
        <v>0</v>
      </c>
      <c r="BC1282">
        <v>0</v>
      </c>
      <c r="BD1282">
        <v>0</v>
      </c>
      <c r="BE1282">
        <v>8</v>
      </c>
    </row>
    <row r="1283" spans="28:57" x14ac:dyDescent="0.3">
      <c r="AB1283">
        <v>973</v>
      </c>
      <c r="AC1283" t="s">
        <v>1332</v>
      </c>
      <c r="AD1283">
        <v>25</v>
      </c>
      <c r="AE1283" t="s">
        <v>155</v>
      </c>
      <c r="AF1283" t="s">
        <v>4</v>
      </c>
      <c r="AG1283">
        <v>6</v>
      </c>
      <c r="AH1283">
        <v>0</v>
      </c>
      <c r="AI1283">
        <v>0</v>
      </c>
      <c r="AJ1283">
        <v>0</v>
      </c>
      <c r="AK1283">
        <v>0</v>
      </c>
      <c r="AL1283">
        <v>0</v>
      </c>
      <c r="AM1283">
        <v>0</v>
      </c>
      <c r="AN1283">
        <v>0</v>
      </c>
      <c r="AO1283">
        <v>0</v>
      </c>
      <c r="AP1283">
        <v>0</v>
      </c>
      <c r="AQ1283">
        <v>0</v>
      </c>
      <c r="AR1283">
        <v>0</v>
      </c>
      <c r="AS1283">
        <v>0</v>
      </c>
      <c r="AT1283">
        <v>0</v>
      </c>
      <c r="AV1283">
        <v>0</v>
      </c>
      <c r="AW1283" s="12">
        <v>13.049305555555556</v>
      </c>
      <c r="AX1283" s="12">
        <v>2.1750000000000003</v>
      </c>
      <c r="AY1283">
        <v>0</v>
      </c>
      <c r="AZ1283">
        <v>0</v>
      </c>
      <c r="BB1283">
        <v>0</v>
      </c>
      <c r="BC1283">
        <v>0</v>
      </c>
      <c r="BD1283">
        <v>0</v>
      </c>
      <c r="BE1283">
        <v>1</v>
      </c>
    </row>
    <row r="1284" spans="28:57" x14ac:dyDescent="0.3">
      <c r="AB1284">
        <v>974</v>
      </c>
      <c r="AC1284" t="s">
        <v>1333</v>
      </c>
      <c r="AD1284">
        <v>28</v>
      </c>
      <c r="AE1284" t="s">
        <v>284</v>
      </c>
      <c r="AF1284" t="s">
        <v>4</v>
      </c>
      <c r="AG1284">
        <v>1</v>
      </c>
      <c r="AH1284">
        <v>0</v>
      </c>
      <c r="AI1284">
        <v>0</v>
      </c>
      <c r="AJ1284">
        <v>0</v>
      </c>
      <c r="AK1284">
        <v>0</v>
      </c>
      <c r="AL1284">
        <v>0</v>
      </c>
      <c r="AM1284">
        <v>0</v>
      </c>
      <c r="AN1284">
        <v>0</v>
      </c>
      <c r="AO1284">
        <v>0</v>
      </c>
      <c r="AP1284">
        <v>0</v>
      </c>
      <c r="AQ1284">
        <v>0</v>
      </c>
      <c r="AR1284">
        <v>0</v>
      </c>
      <c r="AS1284">
        <v>0</v>
      </c>
      <c r="AT1284">
        <v>0</v>
      </c>
      <c r="AV1284">
        <v>0</v>
      </c>
      <c r="AW1284" s="12">
        <v>2.4305555555555558</v>
      </c>
      <c r="AX1284" s="13">
        <v>2.4305555555555558</v>
      </c>
      <c r="AY1284">
        <v>0</v>
      </c>
      <c r="AZ1284">
        <v>0</v>
      </c>
      <c r="BB1284">
        <v>0</v>
      </c>
      <c r="BC1284">
        <v>0</v>
      </c>
      <c r="BD1284">
        <v>0</v>
      </c>
      <c r="BE1284">
        <v>0</v>
      </c>
    </row>
    <row r="1285" spans="28:57" x14ac:dyDescent="0.3">
      <c r="AB1285">
        <v>975</v>
      </c>
      <c r="AC1285" t="s">
        <v>1334</v>
      </c>
      <c r="AD1285">
        <v>24</v>
      </c>
      <c r="AE1285" t="s">
        <v>108</v>
      </c>
      <c r="AF1285" t="s">
        <v>109</v>
      </c>
      <c r="AG1285">
        <v>8</v>
      </c>
      <c r="AH1285">
        <v>0</v>
      </c>
      <c r="AI1285">
        <v>0</v>
      </c>
      <c r="AJ1285">
        <v>0</v>
      </c>
      <c r="AK1285">
        <v>0</v>
      </c>
      <c r="AL1285">
        <v>22</v>
      </c>
      <c r="AM1285">
        <v>0</v>
      </c>
      <c r="AN1285">
        <v>0</v>
      </c>
      <c r="AO1285">
        <v>0</v>
      </c>
      <c r="AP1285">
        <v>0</v>
      </c>
      <c r="AQ1285">
        <v>0</v>
      </c>
      <c r="AR1285">
        <v>0</v>
      </c>
      <c r="AS1285">
        <v>0</v>
      </c>
      <c r="AT1285">
        <v>4</v>
      </c>
      <c r="AU1285" t="s">
        <v>132</v>
      </c>
      <c r="AV1285">
        <v>8</v>
      </c>
      <c r="AW1285" s="13">
        <v>2.0298611111111113</v>
      </c>
      <c r="AX1285" s="13">
        <v>0.25347222222222221</v>
      </c>
      <c r="AY1285">
        <v>0</v>
      </c>
      <c r="AZ1285">
        <v>0</v>
      </c>
      <c r="BB1285">
        <v>1</v>
      </c>
      <c r="BC1285">
        <v>16</v>
      </c>
      <c r="BD1285">
        <v>0</v>
      </c>
      <c r="BE1285">
        <v>3</v>
      </c>
    </row>
    <row r="1286" spans="28:57" x14ac:dyDescent="0.3">
      <c r="AB1286">
        <v>976</v>
      </c>
      <c r="AC1286" t="s">
        <v>1335</v>
      </c>
      <c r="AD1286">
        <v>26</v>
      </c>
      <c r="AE1286" t="s">
        <v>145</v>
      </c>
      <c r="AF1286" t="s">
        <v>126</v>
      </c>
      <c r="AG1286">
        <v>3</v>
      </c>
      <c r="AH1286">
        <v>0</v>
      </c>
      <c r="AI1286">
        <v>0</v>
      </c>
      <c r="AJ1286">
        <v>0</v>
      </c>
      <c r="AK1286">
        <v>-1</v>
      </c>
      <c r="AL1286">
        <v>5</v>
      </c>
      <c r="AM1286">
        <v>0</v>
      </c>
      <c r="AN1286">
        <v>0</v>
      </c>
      <c r="AO1286">
        <v>0</v>
      </c>
      <c r="AP1286">
        <v>0</v>
      </c>
      <c r="AQ1286">
        <v>0</v>
      </c>
      <c r="AR1286">
        <v>0</v>
      </c>
      <c r="AS1286">
        <v>0</v>
      </c>
      <c r="AT1286">
        <v>1</v>
      </c>
      <c r="AU1286" t="s">
        <v>132</v>
      </c>
      <c r="AV1286">
        <v>1</v>
      </c>
      <c r="AW1286" s="13">
        <v>0.40972222222222227</v>
      </c>
      <c r="AX1286" s="13">
        <v>0.13680555555555554</v>
      </c>
      <c r="AY1286">
        <v>0</v>
      </c>
      <c r="AZ1286">
        <v>0</v>
      </c>
      <c r="BB1286">
        <v>0</v>
      </c>
      <c r="BC1286">
        <v>4</v>
      </c>
      <c r="BD1286">
        <v>0</v>
      </c>
      <c r="BE1286">
        <v>0</v>
      </c>
    </row>
    <row r="1287" spans="28:57" x14ac:dyDescent="0.3">
      <c r="AB1287">
        <v>977</v>
      </c>
      <c r="AC1287" t="s">
        <v>1336</v>
      </c>
      <c r="AD1287">
        <v>23</v>
      </c>
      <c r="AE1287" t="s">
        <v>145</v>
      </c>
      <c r="AF1287" t="s">
        <v>109</v>
      </c>
      <c r="AG1287">
        <v>2</v>
      </c>
      <c r="AH1287">
        <v>0</v>
      </c>
      <c r="AI1287">
        <v>0</v>
      </c>
      <c r="AJ1287">
        <v>0</v>
      </c>
      <c r="AK1287">
        <v>1</v>
      </c>
      <c r="AL1287">
        <v>0</v>
      </c>
      <c r="AM1287">
        <v>0</v>
      </c>
      <c r="AN1287">
        <v>0</v>
      </c>
      <c r="AO1287">
        <v>0</v>
      </c>
      <c r="AP1287">
        <v>0</v>
      </c>
      <c r="AQ1287">
        <v>0</v>
      </c>
      <c r="AR1287">
        <v>0</v>
      </c>
      <c r="AS1287">
        <v>0</v>
      </c>
      <c r="AT1287">
        <v>0</v>
      </c>
      <c r="AV1287">
        <v>1</v>
      </c>
      <c r="AW1287" s="12">
        <v>0.5493055555555556</v>
      </c>
      <c r="AX1287" s="12">
        <v>0.27499999999999997</v>
      </c>
      <c r="AY1287">
        <v>4</v>
      </c>
      <c r="AZ1287">
        <v>3</v>
      </c>
      <c r="BA1287" t="s">
        <v>1337</v>
      </c>
      <c r="BB1287">
        <v>0</v>
      </c>
      <c r="BC1287">
        <v>2</v>
      </c>
      <c r="BD1287">
        <v>0</v>
      </c>
      <c r="BE1287">
        <v>0</v>
      </c>
    </row>
    <row r="1288" spans="28:57" x14ac:dyDescent="0.3">
      <c r="AB1288">
        <v>978</v>
      </c>
      <c r="AC1288" t="s">
        <v>1338</v>
      </c>
      <c r="AD1288">
        <v>26</v>
      </c>
      <c r="AE1288" t="s">
        <v>115</v>
      </c>
      <c r="AF1288" t="s">
        <v>4</v>
      </c>
      <c r="AG1288">
        <v>56</v>
      </c>
      <c r="AH1288">
        <v>0</v>
      </c>
      <c r="AI1288">
        <v>0</v>
      </c>
      <c r="AJ1288">
        <v>0</v>
      </c>
      <c r="AK1288">
        <v>0</v>
      </c>
      <c r="AL1288">
        <v>2</v>
      </c>
      <c r="AM1288">
        <v>0</v>
      </c>
      <c r="AN1288">
        <v>0</v>
      </c>
      <c r="AO1288">
        <v>0</v>
      </c>
      <c r="AP1288">
        <v>0</v>
      </c>
      <c r="AQ1288">
        <v>0</v>
      </c>
      <c r="AR1288">
        <v>0</v>
      </c>
      <c r="AS1288">
        <v>0</v>
      </c>
      <c r="AT1288">
        <v>0</v>
      </c>
      <c r="AV1288">
        <v>0</v>
      </c>
      <c r="AW1288" s="12">
        <v>136.33402777777778</v>
      </c>
      <c r="AX1288" s="12">
        <v>2.4347222222222222</v>
      </c>
      <c r="AY1288">
        <v>0</v>
      </c>
      <c r="AZ1288">
        <v>0</v>
      </c>
      <c r="BB1288">
        <v>0</v>
      </c>
      <c r="BC1288">
        <v>0</v>
      </c>
      <c r="BD1288">
        <v>0</v>
      </c>
      <c r="BE1288">
        <v>21</v>
      </c>
    </row>
    <row r="1289" spans="28:57" x14ac:dyDescent="0.3">
      <c r="AB1289">
        <v>979</v>
      </c>
      <c r="AC1289" t="s">
        <v>1339</v>
      </c>
      <c r="AD1289">
        <v>24</v>
      </c>
      <c r="AE1289" t="s">
        <v>193</v>
      </c>
      <c r="AF1289" t="s">
        <v>4</v>
      </c>
      <c r="AG1289">
        <v>2</v>
      </c>
      <c r="AH1289">
        <v>0</v>
      </c>
      <c r="AI1289">
        <v>0</v>
      </c>
      <c r="AJ1289">
        <v>0</v>
      </c>
      <c r="AK1289">
        <v>0</v>
      </c>
      <c r="AL1289">
        <v>2</v>
      </c>
      <c r="AM1289">
        <v>0</v>
      </c>
      <c r="AN1289">
        <v>0</v>
      </c>
      <c r="AO1289">
        <v>0</v>
      </c>
      <c r="AP1289">
        <v>0</v>
      </c>
      <c r="AQ1289">
        <v>0</v>
      </c>
      <c r="AR1289">
        <v>0</v>
      </c>
      <c r="AS1289">
        <v>0</v>
      </c>
      <c r="AT1289">
        <v>0</v>
      </c>
      <c r="AV1289">
        <v>0</v>
      </c>
      <c r="AW1289" s="12">
        <v>3.8145833333333332</v>
      </c>
      <c r="AX1289" s="12">
        <v>1.9076388888888889</v>
      </c>
      <c r="AY1289">
        <v>0</v>
      </c>
      <c r="AZ1289">
        <v>0</v>
      </c>
      <c r="BB1289">
        <v>0</v>
      </c>
      <c r="BC1289">
        <v>0</v>
      </c>
      <c r="BD1289">
        <v>0</v>
      </c>
      <c r="BE1289">
        <v>0</v>
      </c>
    </row>
    <row r="1290" spans="28:57" x14ac:dyDescent="0.3">
      <c r="AB1290">
        <v>980</v>
      </c>
      <c r="AC1290" t="s">
        <v>1340</v>
      </c>
      <c r="AD1290">
        <v>37</v>
      </c>
      <c r="AE1290" t="s">
        <v>184</v>
      </c>
      <c r="AF1290" t="s">
        <v>4</v>
      </c>
      <c r="AG1290">
        <v>44</v>
      </c>
      <c r="AH1290">
        <v>0</v>
      </c>
      <c r="AI1290">
        <v>0</v>
      </c>
      <c r="AJ1290">
        <v>0</v>
      </c>
      <c r="AK1290">
        <v>0</v>
      </c>
      <c r="AL1290">
        <v>0</v>
      </c>
      <c r="AM1290">
        <v>0</v>
      </c>
      <c r="AN1290">
        <v>0</v>
      </c>
      <c r="AO1290">
        <v>0</v>
      </c>
      <c r="AP1290">
        <v>0</v>
      </c>
      <c r="AQ1290">
        <v>0</v>
      </c>
      <c r="AR1290">
        <v>0</v>
      </c>
      <c r="AS1290">
        <v>0</v>
      </c>
      <c r="AT1290">
        <v>0</v>
      </c>
      <c r="AV1290">
        <v>0</v>
      </c>
      <c r="AW1290" s="12">
        <v>102.55138888888888</v>
      </c>
      <c r="AX1290" s="12">
        <v>2.3305555555555553</v>
      </c>
      <c r="AY1290">
        <v>0</v>
      </c>
      <c r="AZ1290">
        <v>0</v>
      </c>
      <c r="BB1290">
        <v>0</v>
      </c>
      <c r="BC1290">
        <v>0</v>
      </c>
      <c r="BD1290">
        <v>0</v>
      </c>
      <c r="BE1290">
        <v>9</v>
      </c>
    </row>
    <row r="1291" spans="28:57" x14ac:dyDescent="0.3">
      <c r="AB1291">
        <v>981</v>
      </c>
      <c r="AC1291" t="s">
        <v>1341</v>
      </c>
      <c r="AD1291">
        <v>35</v>
      </c>
      <c r="AE1291" t="s">
        <v>145</v>
      </c>
      <c r="AF1291" t="s">
        <v>4</v>
      </c>
      <c r="AG1291">
        <v>6</v>
      </c>
      <c r="AH1291">
        <v>0</v>
      </c>
      <c r="AI1291">
        <v>0</v>
      </c>
      <c r="AJ1291">
        <v>0</v>
      </c>
      <c r="AK1291">
        <v>0</v>
      </c>
      <c r="AL1291">
        <v>0</v>
      </c>
      <c r="AM1291">
        <v>0</v>
      </c>
      <c r="AN1291">
        <v>0</v>
      </c>
      <c r="AO1291">
        <v>0</v>
      </c>
      <c r="AP1291">
        <v>0</v>
      </c>
      <c r="AQ1291">
        <v>0</v>
      </c>
      <c r="AR1291">
        <v>0</v>
      </c>
      <c r="AS1291">
        <v>0</v>
      </c>
      <c r="AT1291">
        <v>0</v>
      </c>
      <c r="AV1291">
        <v>0</v>
      </c>
      <c r="AW1291" s="12">
        <v>14.92986111111111</v>
      </c>
      <c r="AX1291" s="13">
        <v>2.4881944444444444</v>
      </c>
      <c r="AY1291">
        <v>0</v>
      </c>
      <c r="AZ1291">
        <v>0</v>
      </c>
      <c r="BB1291">
        <v>0</v>
      </c>
      <c r="BC1291">
        <v>0</v>
      </c>
      <c r="BD1291">
        <v>0</v>
      </c>
      <c r="BE1291">
        <v>2</v>
      </c>
    </row>
    <row r="1292" spans="28:57" x14ac:dyDescent="0.3">
      <c r="AB1292">
        <v>982</v>
      </c>
      <c r="AC1292" t="s">
        <v>1342</v>
      </c>
      <c r="AD1292">
        <v>30</v>
      </c>
      <c r="AE1292" t="s">
        <v>123</v>
      </c>
      <c r="AF1292" t="s">
        <v>109</v>
      </c>
      <c r="AG1292">
        <v>4</v>
      </c>
      <c r="AH1292">
        <v>0</v>
      </c>
      <c r="AI1292">
        <v>0</v>
      </c>
      <c r="AJ1292">
        <v>0</v>
      </c>
      <c r="AK1292">
        <v>0</v>
      </c>
      <c r="AL1292">
        <v>0</v>
      </c>
      <c r="AM1292">
        <v>0</v>
      </c>
      <c r="AN1292">
        <v>0</v>
      </c>
      <c r="AO1292">
        <v>0</v>
      </c>
      <c r="AP1292">
        <v>0</v>
      </c>
      <c r="AQ1292">
        <v>0</v>
      </c>
      <c r="AR1292">
        <v>0</v>
      </c>
      <c r="AS1292">
        <v>0</v>
      </c>
      <c r="AT1292">
        <v>2</v>
      </c>
      <c r="AU1292" t="s">
        <v>132</v>
      </c>
      <c r="AV1292">
        <v>3</v>
      </c>
      <c r="AW1292" s="12">
        <v>1.3423611111111111</v>
      </c>
      <c r="AX1292" s="13">
        <v>0.3354166666666667</v>
      </c>
      <c r="AY1292">
        <v>1</v>
      </c>
      <c r="AZ1292">
        <v>0</v>
      </c>
      <c r="BA1292" t="s">
        <v>545</v>
      </c>
      <c r="BB1292">
        <v>1</v>
      </c>
      <c r="BC1292">
        <v>4</v>
      </c>
      <c r="BD1292">
        <v>0</v>
      </c>
      <c r="BE1292">
        <v>1</v>
      </c>
    </row>
    <row r="1293" spans="28:57" x14ac:dyDescent="0.3">
      <c r="AB1293">
        <v>983</v>
      </c>
      <c r="AC1293" t="s">
        <v>1343</v>
      </c>
      <c r="AD1293">
        <v>26</v>
      </c>
      <c r="AE1293" t="s">
        <v>115</v>
      </c>
      <c r="AF1293" t="s">
        <v>124</v>
      </c>
      <c r="AG1293">
        <v>6</v>
      </c>
      <c r="AH1293">
        <v>0</v>
      </c>
      <c r="AI1293">
        <v>0</v>
      </c>
      <c r="AJ1293">
        <v>0</v>
      </c>
      <c r="AK1293">
        <v>-3</v>
      </c>
      <c r="AL1293">
        <v>4</v>
      </c>
      <c r="AM1293">
        <v>0</v>
      </c>
      <c r="AN1293">
        <v>0</v>
      </c>
      <c r="AO1293">
        <v>0</v>
      </c>
      <c r="AP1293">
        <v>0</v>
      </c>
      <c r="AQ1293">
        <v>0</v>
      </c>
      <c r="AR1293">
        <v>0</v>
      </c>
      <c r="AS1293">
        <v>0</v>
      </c>
      <c r="AT1293">
        <v>1</v>
      </c>
      <c r="AU1293" t="s">
        <v>132</v>
      </c>
      <c r="AV1293">
        <v>5</v>
      </c>
      <c r="AW1293" s="12">
        <v>2.2986111111111112</v>
      </c>
      <c r="AX1293" s="12">
        <v>0.3833333333333333</v>
      </c>
      <c r="AY1293">
        <v>1</v>
      </c>
      <c r="AZ1293">
        <v>1</v>
      </c>
      <c r="BA1293" t="s">
        <v>106</v>
      </c>
      <c r="BB1293">
        <v>1</v>
      </c>
      <c r="BC1293">
        <v>8</v>
      </c>
      <c r="BD1293">
        <v>0</v>
      </c>
      <c r="BE1293">
        <v>3</v>
      </c>
    </row>
    <row r="1294" spans="28:57" x14ac:dyDescent="0.3">
      <c r="AB1294">
        <v>984</v>
      </c>
      <c r="AC1294" t="s">
        <v>1344</v>
      </c>
      <c r="AD1294">
        <v>36</v>
      </c>
      <c r="AE1294" t="s">
        <v>310</v>
      </c>
      <c r="AF1294" t="s">
        <v>4</v>
      </c>
      <c r="AG1294">
        <v>10</v>
      </c>
      <c r="AH1294">
        <v>0</v>
      </c>
      <c r="AI1294">
        <v>0</v>
      </c>
      <c r="AJ1294">
        <v>0</v>
      </c>
      <c r="AK1294">
        <v>0</v>
      </c>
      <c r="AL1294">
        <v>0</v>
      </c>
      <c r="AM1294">
        <v>0</v>
      </c>
      <c r="AN1294">
        <v>0</v>
      </c>
      <c r="AO1294">
        <v>0</v>
      </c>
      <c r="AP1294">
        <v>0</v>
      </c>
      <c r="AQ1294">
        <v>0</v>
      </c>
      <c r="AR1294">
        <v>0</v>
      </c>
      <c r="AS1294">
        <v>0</v>
      </c>
      <c r="AT1294">
        <v>0</v>
      </c>
      <c r="AV1294">
        <v>0</v>
      </c>
      <c r="AW1294" s="12">
        <v>25.099999999999998</v>
      </c>
      <c r="AX1294" s="13">
        <v>2.5097222222222224</v>
      </c>
      <c r="AY1294">
        <v>0</v>
      </c>
      <c r="AZ1294">
        <v>0</v>
      </c>
      <c r="BB1294">
        <v>0</v>
      </c>
      <c r="BC1294">
        <v>0</v>
      </c>
      <c r="BD1294">
        <v>0</v>
      </c>
      <c r="BE1294">
        <v>4</v>
      </c>
    </row>
    <row r="1295" spans="28:57" x14ac:dyDescent="0.3">
      <c r="AB1295">
        <v>985</v>
      </c>
      <c r="AC1295" t="s">
        <v>1345</v>
      </c>
      <c r="AD1295">
        <v>28</v>
      </c>
      <c r="AE1295" t="s">
        <v>115</v>
      </c>
      <c r="AF1295" t="s">
        <v>198</v>
      </c>
      <c r="AG1295">
        <v>5</v>
      </c>
      <c r="AH1295">
        <v>0</v>
      </c>
      <c r="AI1295">
        <v>0</v>
      </c>
      <c r="AJ1295">
        <v>0</v>
      </c>
      <c r="AK1295">
        <v>-1</v>
      </c>
      <c r="AL1295">
        <v>14</v>
      </c>
      <c r="AM1295">
        <v>0</v>
      </c>
      <c r="AN1295">
        <v>0</v>
      </c>
      <c r="AO1295">
        <v>0</v>
      </c>
      <c r="AP1295">
        <v>0</v>
      </c>
      <c r="AQ1295">
        <v>0</v>
      </c>
      <c r="AR1295">
        <v>0</v>
      </c>
      <c r="AS1295">
        <v>0</v>
      </c>
      <c r="AT1295">
        <v>3</v>
      </c>
      <c r="AU1295" t="s">
        <v>132</v>
      </c>
      <c r="AV1295">
        <v>6</v>
      </c>
      <c r="AW1295" s="12">
        <v>1.6020833333333335</v>
      </c>
      <c r="AX1295" s="12">
        <v>0.32013888888888892</v>
      </c>
      <c r="AY1295">
        <v>1</v>
      </c>
      <c r="AZ1295">
        <v>0</v>
      </c>
      <c r="BA1295" t="s">
        <v>545</v>
      </c>
      <c r="BB1295">
        <v>2</v>
      </c>
      <c r="BC1295">
        <v>12</v>
      </c>
      <c r="BD1295">
        <v>2</v>
      </c>
      <c r="BE1295">
        <v>4</v>
      </c>
    </row>
    <row r="1296" spans="28:57" x14ac:dyDescent="0.3">
      <c r="AB1296">
        <v>986</v>
      </c>
      <c r="AC1296" t="s">
        <v>1346</v>
      </c>
      <c r="AD1296">
        <v>22</v>
      </c>
      <c r="AE1296" t="s">
        <v>215</v>
      </c>
      <c r="AF1296" t="s">
        <v>4</v>
      </c>
      <c r="AG1296">
        <v>2</v>
      </c>
      <c r="AH1296">
        <v>0</v>
      </c>
      <c r="AI1296">
        <v>0</v>
      </c>
      <c r="AJ1296">
        <v>0</v>
      </c>
      <c r="AK1296">
        <v>0</v>
      </c>
      <c r="AL1296">
        <v>2</v>
      </c>
      <c r="AM1296">
        <v>0</v>
      </c>
      <c r="AN1296">
        <v>0</v>
      </c>
      <c r="AO1296">
        <v>0</v>
      </c>
      <c r="AP1296">
        <v>0</v>
      </c>
      <c r="AQ1296">
        <v>0</v>
      </c>
      <c r="AR1296">
        <v>0</v>
      </c>
      <c r="AS1296">
        <v>0</v>
      </c>
      <c r="AT1296">
        <v>0</v>
      </c>
      <c r="AV1296">
        <v>0</v>
      </c>
      <c r="AW1296" s="12">
        <v>4.8930555555555557</v>
      </c>
      <c r="AX1296" s="12">
        <v>2.4465277777777779</v>
      </c>
      <c r="AY1296">
        <v>0</v>
      </c>
      <c r="AZ1296">
        <v>0</v>
      </c>
      <c r="BB1296">
        <v>0</v>
      </c>
      <c r="BC1296">
        <v>0</v>
      </c>
      <c r="BD1296">
        <v>0</v>
      </c>
      <c r="BE1296">
        <v>0</v>
      </c>
    </row>
    <row r="1297" spans="28:57" x14ac:dyDescent="0.3">
      <c r="AB1297">
        <v>987</v>
      </c>
      <c r="AC1297" t="s">
        <v>1347</v>
      </c>
      <c r="AD1297">
        <v>32</v>
      </c>
      <c r="AE1297" t="s">
        <v>160</v>
      </c>
      <c r="AF1297" t="s">
        <v>4</v>
      </c>
      <c r="AG1297">
        <v>23</v>
      </c>
      <c r="AH1297">
        <v>0</v>
      </c>
      <c r="AI1297">
        <v>0</v>
      </c>
      <c r="AJ1297">
        <v>0</v>
      </c>
      <c r="AK1297">
        <v>0</v>
      </c>
      <c r="AL1297">
        <v>0</v>
      </c>
      <c r="AM1297">
        <v>0</v>
      </c>
      <c r="AN1297">
        <v>0</v>
      </c>
      <c r="AO1297">
        <v>0</v>
      </c>
      <c r="AP1297">
        <v>0</v>
      </c>
      <c r="AQ1297">
        <v>0</v>
      </c>
      <c r="AR1297">
        <v>0</v>
      </c>
      <c r="AS1297">
        <v>0</v>
      </c>
      <c r="AT1297">
        <v>0</v>
      </c>
      <c r="AV1297">
        <v>0</v>
      </c>
      <c r="AW1297" s="12">
        <v>54.718055555555559</v>
      </c>
      <c r="AX1297" s="12">
        <v>2.3791666666666669</v>
      </c>
      <c r="AY1297">
        <v>0</v>
      </c>
      <c r="AZ1297">
        <v>0</v>
      </c>
      <c r="BB1297">
        <v>0</v>
      </c>
      <c r="BC1297">
        <v>0</v>
      </c>
      <c r="BD1297">
        <v>0</v>
      </c>
      <c r="BE1297">
        <v>7</v>
      </c>
    </row>
    <row r="1298" spans="28:57" x14ac:dyDescent="0.3">
      <c r="AB1298">
        <v>987</v>
      </c>
      <c r="AC1298" t="s">
        <v>1347</v>
      </c>
      <c r="AD1298">
        <v>32</v>
      </c>
      <c r="AE1298" t="s">
        <v>201</v>
      </c>
      <c r="AF1298" t="s">
        <v>4</v>
      </c>
      <c r="AG1298">
        <v>5</v>
      </c>
      <c r="AH1298">
        <v>0</v>
      </c>
      <c r="AI1298">
        <v>0</v>
      </c>
      <c r="AJ1298">
        <v>0</v>
      </c>
      <c r="AK1298">
        <v>0</v>
      </c>
      <c r="AL1298">
        <v>0</v>
      </c>
      <c r="AM1298">
        <v>0</v>
      </c>
      <c r="AN1298">
        <v>0</v>
      </c>
      <c r="AO1298">
        <v>0</v>
      </c>
      <c r="AP1298">
        <v>0</v>
      </c>
      <c r="AQ1298">
        <v>0</v>
      </c>
      <c r="AR1298">
        <v>0</v>
      </c>
      <c r="AS1298">
        <v>0</v>
      </c>
      <c r="AT1298">
        <v>0</v>
      </c>
      <c r="AV1298">
        <v>0</v>
      </c>
      <c r="AW1298" s="12">
        <v>10.834027777777777</v>
      </c>
      <c r="AX1298" s="12">
        <v>2.1666666666666665</v>
      </c>
      <c r="AY1298">
        <v>0</v>
      </c>
      <c r="AZ1298">
        <v>0</v>
      </c>
      <c r="BB1298">
        <v>0</v>
      </c>
      <c r="BC1298">
        <v>0</v>
      </c>
      <c r="BD1298">
        <v>0</v>
      </c>
      <c r="BE1298">
        <v>2</v>
      </c>
    </row>
    <row r="1299" spans="28:57" x14ac:dyDescent="0.3">
      <c r="AB1299">
        <v>987</v>
      </c>
      <c r="AC1299" t="s">
        <v>1347</v>
      </c>
      <c r="AD1299">
        <v>32</v>
      </c>
      <c r="AE1299" t="s">
        <v>108</v>
      </c>
      <c r="AF1299" t="s">
        <v>4</v>
      </c>
      <c r="AG1299">
        <v>18</v>
      </c>
      <c r="AH1299">
        <v>0</v>
      </c>
      <c r="AI1299">
        <v>0</v>
      </c>
      <c r="AJ1299">
        <v>0</v>
      </c>
      <c r="AK1299">
        <v>0</v>
      </c>
      <c r="AL1299">
        <v>0</v>
      </c>
      <c r="AM1299">
        <v>0</v>
      </c>
      <c r="AN1299">
        <v>0</v>
      </c>
      <c r="AO1299">
        <v>0</v>
      </c>
      <c r="AP1299">
        <v>0</v>
      </c>
      <c r="AQ1299">
        <v>0</v>
      </c>
      <c r="AR1299">
        <v>0</v>
      </c>
      <c r="AS1299">
        <v>0</v>
      </c>
      <c r="AT1299">
        <v>0</v>
      </c>
      <c r="AV1299">
        <v>0</v>
      </c>
      <c r="AW1299" s="13">
        <v>43.884027777777781</v>
      </c>
      <c r="AX1299" s="13">
        <v>2.4381944444444446</v>
      </c>
      <c r="AY1299">
        <v>0</v>
      </c>
      <c r="AZ1299">
        <v>0</v>
      </c>
      <c r="BA1299" s="11"/>
      <c r="BB1299">
        <v>0</v>
      </c>
      <c r="BC1299">
        <v>0</v>
      </c>
      <c r="BD1299">
        <v>0</v>
      </c>
      <c r="BE1299">
        <v>5</v>
      </c>
    </row>
    <row r="1300" spans="28:57" x14ac:dyDescent="0.3">
      <c r="AB1300">
        <v>988</v>
      </c>
      <c r="AC1300" t="s">
        <v>1348</v>
      </c>
      <c r="AD1300">
        <v>28</v>
      </c>
      <c r="AE1300" t="s">
        <v>246</v>
      </c>
      <c r="AF1300" t="s">
        <v>109</v>
      </c>
      <c r="AG1300">
        <v>3</v>
      </c>
      <c r="AH1300">
        <v>0</v>
      </c>
      <c r="AI1300">
        <v>0</v>
      </c>
      <c r="AJ1300">
        <v>0</v>
      </c>
      <c r="AK1300">
        <v>-1</v>
      </c>
      <c r="AL1300">
        <v>0</v>
      </c>
      <c r="AM1300">
        <v>0</v>
      </c>
      <c r="AN1300">
        <v>0</v>
      </c>
      <c r="AO1300">
        <v>0</v>
      </c>
      <c r="AP1300">
        <v>0</v>
      </c>
      <c r="AQ1300">
        <v>0</v>
      </c>
      <c r="AR1300">
        <v>0</v>
      </c>
      <c r="AS1300">
        <v>0</v>
      </c>
      <c r="AT1300">
        <v>1</v>
      </c>
      <c r="AU1300" t="s">
        <v>132</v>
      </c>
      <c r="AV1300">
        <v>3</v>
      </c>
      <c r="AW1300" s="12">
        <v>0.91319444444444453</v>
      </c>
      <c r="AX1300" s="12">
        <v>0.30416666666666664</v>
      </c>
      <c r="AY1300">
        <v>3</v>
      </c>
      <c r="AZ1300">
        <v>10</v>
      </c>
      <c r="BA1300" s="11">
        <v>45680</v>
      </c>
      <c r="BB1300">
        <v>1</v>
      </c>
      <c r="BC1300">
        <v>2</v>
      </c>
      <c r="BD1300">
        <v>0</v>
      </c>
      <c r="BE1300">
        <v>1</v>
      </c>
    </row>
    <row r="1301" spans="28:57" x14ac:dyDescent="0.3">
      <c r="AB1301">
        <v>989</v>
      </c>
      <c r="AC1301" t="s">
        <v>1349</v>
      </c>
      <c r="AD1301">
        <v>26</v>
      </c>
      <c r="AE1301" t="s">
        <v>118</v>
      </c>
      <c r="AF1301" t="s">
        <v>4</v>
      </c>
      <c r="AG1301">
        <v>40</v>
      </c>
      <c r="AH1301">
        <v>0</v>
      </c>
      <c r="AI1301">
        <v>0</v>
      </c>
      <c r="AJ1301">
        <v>0</v>
      </c>
      <c r="AK1301">
        <v>0</v>
      </c>
      <c r="AL1301">
        <v>0</v>
      </c>
      <c r="AM1301">
        <v>0</v>
      </c>
      <c r="AN1301">
        <v>0</v>
      </c>
      <c r="AO1301">
        <v>0</v>
      </c>
      <c r="AP1301">
        <v>0</v>
      </c>
      <c r="AQ1301">
        <v>0</v>
      </c>
      <c r="AR1301">
        <v>0</v>
      </c>
      <c r="AS1301">
        <v>0</v>
      </c>
      <c r="AT1301">
        <v>0</v>
      </c>
      <c r="AV1301">
        <v>0</v>
      </c>
      <c r="AW1301" s="13">
        <v>96.793055555555554</v>
      </c>
      <c r="AX1301" s="13">
        <v>2.4201388888888888</v>
      </c>
      <c r="AY1301">
        <v>0</v>
      </c>
      <c r="AZ1301">
        <v>0</v>
      </c>
      <c r="BB1301">
        <v>0</v>
      </c>
      <c r="BC1301">
        <v>0</v>
      </c>
      <c r="BD1301">
        <v>0</v>
      </c>
      <c r="BE1301">
        <v>11</v>
      </c>
    </row>
    <row r="1302" spans="28:57" x14ac:dyDescent="0.3">
      <c r="AB1302">
        <v>990</v>
      </c>
      <c r="AC1302" t="s">
        <v>1350</v>
      </c>
      <c r="AD1302">
        <v>19</v>
      </c>
      <c r="AE1302" t="s">
        <v>201</v>
      </c>
      <c r="AF1302" t="s">
        <v>105</v>
      </c>
      <c r="AG1302">
        <v>2</v>
      </c>
      <c r="AH1302">
        <v>0</v>
      </c>
      <c r="AI1302">
        <v>0</v>
      </c>
      <c r="AJ1302">
        <v>0</v>
      </c>
      <c r="AK1302">
        <v>0</v>
      </c>
      <c r="AL1302">
        <v>0</v>
      </c>
      <c r="AM1302">
        <v>0</v>
      </c>
      <c r="AN1302">
        <v>0</v>
      </c>
      <c r="AO1302">
        <v>0</v>
      </c>
      <c r="AP1302">
        <v>0</v>
      </c>
      <c r="AQ1302">
        <v>0</v>
      </c>
      <c r="AR1302">
        <v>0</v>
      </c>
      <c r="AS1302">
        <v>0</v>
      </c>
      <c r="AT1302">
        <v>2</v>
      </c>
      <c r="AU1302" s="11" t="s">
        <v>132</v>
      </c>
      <c r="AV1302">
        <v>5</v>
      </c>
      <c r="AW1302" s="12">
        <v>1.0104166666666667</v>
      </c>
      <c r="AX1302" s="13">
        <v>0.50555555555555554</v>
      </c>
      <c r="AY1302">
        <v>0</v>
      </c>
      <c r="AZ1302">
        <v>0</v>
      </c>
      <c r="BB1302">
        <v>1</v>
      </c>
      <c r="BC1302">
        <v>0</v>
      </c>
      <c r="BD1302">
        <v>2</v>
      </c>
      <c r="BE1302">
        <v>2</v>
      </c>
    </row>
    <row r="1303" spans="28:57" x14ac:dyDescent="0.3">
      <c r="AC1303" t="s">
        <v>1351</v>
      </c>
      <c r="AU1303" s="11">
        <v>45818</v>
      </c>
      <c r="AX1303" s="13">
        <v>0.78125</v>
      </c>
      <c r="BA1303" t="s">
        <v>106</v>
      </c>
    </row>
    <row r="1304" spans="28:57" x14ac:dyDescent="0.3">
      <c r="AB1304" t="s">
        <v>1352</v>
      </c>
    </row>
    <row r="1305" spans="28:57" x14ac:dyDescent="0.3">
      <c r="AB1305" t="s">
        <v>1353</v>
      </c>
    </row>
    <row r="1307" spans="28:57" x14ac:dyDescent="0.3">
      <c r="AB1307" t="s">
        <v>43</v>
      </c>
    </row>
    <row r="1309" spans="28:57" x14ac:dyDescent="0.3">
      <c r="AB1309" t="s">
        <v>42</v>
      </c>
    </row>
    <row r="1311" spans="28:57" x14ac:dyDescent="0.3">
      <c r="AB1311" t="s">
        <v>43</v>
      </c>
    </row>
    <row r="1313" spans="28:28" x14ac:dyDescent="0.3">
      <c r="AB1313" t="s">
        <v>44</v>
      </c>
    </row>
    <row r="1314" spans="28:28" x14ac:dyDescent="0.3">
      <c r="AB1314" t="s">
        <v>26</v>
      </c>
    </row>
    <row r="1315" spans="28:28" x14ac:dyDescent="0.3">
      <c r="AB1315" t="s">
        <v>45</v>
      </c>
    </row>
    <row r="1316" spans="28:28" x14ac:dyDescent="0.3">
      <c r="AB1316" t="s">
        <v>46</v>
      </c>
    </row>
    <row r="1317" spans="28:28" x14ac:dyDescent="0.3">
      <c r="AB1317" t="s">
        <v>47</v>
      </c>
    </row>
    <row r="1318" spans="28:28" x14ac:dyDescent="0.3">
      <c r="AB1318" t="s">
        <v>48</v>
      </c>
    </row>
    <row r="1319" spans="28:28" x14ac:dyDescent="0.3">
      <c r="AB1319" t="s">
        <v>49</v>
      </c>
    </row>
    <row r="1320" spans="28:28" x14ac:dyDescent="0.3">
      <c r="AB1320" t="s">
        <v>50</v>
      </c>
    </row>
    <row r="1321" spans="28:28" x14ac:dyDescent="0.3">
      <c r="AB1321" t="s">
        <v>51</v>
      </c>
    </row>
    <row r="1322" spans="28:28" x14ac:dyDescent="0.3">
      <c r="AB1322" t="s">
        <v>52</v>
      </c>
    </row>
    <row r="1323" spans="28:28" x14ac:dyDescent="0.3">
      <c r="AB1323" t="s">
        <v>53</v>
      </c>
    </row>
    <row r="1324" spans="28:28" x14ac:dyDescent="0.3">
      <c r="AB1324" t="s">
        <v>54</v>
      </c>
    </row>
    <row r="1325" spans="28:28" x14ac:dyDescent="0.3">
      <c r="AB1325" t="s">
        <v>55</v>
      </c>
    </row>
    <row r="1326" spans="28:28" x14ac:dyDescent="0.3">
      <c r="AB1326" t="s">
        <v>56</v>
      </c>
    </row>
    <row r="1327" spans="28:28" x14ac:dyDescent="0.3">
      <c r="AB1327" t="s">
        <v>57</v>
      </c>
    </row>
    <row r="1328" spans="28:28" x14ac:dyDescent="0.3">
      <c r="AB1328" t="s">
        <v>58</v>
      </c>
    </row>
    <row r="1329" spans="28:28" x14ac:dyDescent="0.3">
      <c r="AB1329" t="s">
        <v>59</v>
      </c>
    </row>
    <row r="1330" spans="28:28" x14ac:dyDescent="0.3">
      <c r="AB1330" t="s">
        <v>17</v>
      </c>
    </row>
    <row r="1331" spans="28:28" x14ac:dyDescent="0.3">
      <c r="AB1331" t="s">
        <v>18</v>
      </c>
    </row>
    <row r="1332" spans="28:28" x14ac:dyDescent="0.3">
      <c r="AB1332" t="s">
        <v>19</v>
      </c>
    </row>
    <row r="1333" spans="28:28" x14ac:dyDescent="0.3">
      <c r="AB1333" t="s">
        <v>20</v>
      </c>
    </row>
    <row r="1334" spans="28:28" x14ac:dyDescent="0.3">
      <c r="AB1334" t="s">
        <v>1354</v>
      </c>
    </row>
    <row r="1336" spans="28:28" x14ac:dyDescent="0.3">
      <c r="AB1336" t="s">
        <v>1355</v>
      </c>
    </row>
    <row r="1337" spans="28:28" x14ac:dyDescent="0.3">
      <c r="AB1337" t="s">
        <v>1356</v>
      </c>
    </row>
    <row r="1338" spans="28:28" x14ac:dyDescent="0.3">
      <c r="AB1338" t="s">
        <v>23</v>
      </c>
    </row>
    <row r="1339" spans="28:28" x14ac:dyDescent="0.3">
      <c r="AB1339" t="s">
        <v>1357</v>
      </c>
    </row>
    <row r="1340" spans="28:28" x14ac:dyDescent="0.3">
      <c r="AB1340" t="s">
        <v>1358</v>
      </c>
    </row>
    <row r="1341" spans="28:28" x14ac:dyDescent="0.3">
      <c r="AB1341" t="s">
        <v>1359</v>
      </c>
    </row>
    <row r="1342" spans="28:28" x14ac:dyDescent="0.3">
      <c r="AB1342" t="s">
        <v>24</v>
      </c>
    </row>
    <row r="1343" spans="28:28" x14ac:dyDescent="0.3">
      <c r="AB1343" t="s">
        <v>1360</v>
      </c>
    </row>
    <row r="1344" spans="28:28" x14ac:dyDescent="0.3">
      <c r="AB1344" t="s">
        <v>1361</v>
      </c>
    </row>
    <row r="1345" spans="28:28" x14ac:dyDescent="0.3">
      <c r="AB1345" t="s">
        <v>1362</v>
      </c>
    </row>
    <row r="1346" spans="28:28" x14ac:dyDescent="0.3">
      <c r="AB1346" t="s">
        <v>1363</v>
      </c>
    </row>
    <row r="1347" spans="28:28" x14ac:dyDescent="0.3">
      <c r="AB1347" t="s">
        <v>25</v>
      </c>
    </row>
    <row r="1348" spans="28:28" x14ac:dyDescent="0.3">
      <c r="AB1348" t="s">
        <v>1364</v>
      </c>
    </row>
    <row r="1349" spans="28:28" x14ac:dyDescent="0.3">
      <c r="AB1349" t="s">
        <v>1365</v>
      </c>
    </row>
    <row r="1350" spans="28:28" x14ac:dyDescent="0.3">
      <c r="AB1350" t="s">
        <v>1366</v>
      </c>
    </row>
    <row r="1351" spans="28:28" x14ac:dyDescent="0.3">
      <c r="AB1351" t="s">
        <v>1367</v>
      </c>
    </row>
    <row r="1352" spans="28:28" x14ac:dyDescent="0.3">
      <c r="AB1352" t="s">
        <v>27</v>
      </c>
    </row>
    <row r="1353" spans="28:28" x14ac:dyDescent="0.3">
      <c r="AB1353" t="s">
        <v>1368</v>
      </c>
    </row>
    <row r="1354" spans="28:28" x14ac:dyDescent="0.3">
      <c r="AB1354" t="s">
        <v>1369</v>
      </c>
    </row>
    <row r="1355" spans="28:28" x14ac:dyDescent="0.3">
      <c r="AB1355" t="s">
        <v>1370</v>
      </c>
    </row>
    <row r="1356" spans="28:28" x14ac:dyDescent="0.3">
      <c r="AB1356" t="s">
        <v>1371</v>
      </c>
    </row>
    <row r="1357" spans="28:28" x14ac:dyDescent="0.3">
      <c r="AB1357" t="s">
        <v>1372</v>
      </c>
    </row>
    <row r="1358" spans="28:28" x14ac:dyDescent="0.3">
      <c r="AB1358" t="s">
        <v>29</v>
      </c>
    </row>
    <row r="1359" spans="28:28" x14ac:dyDescent="0.3">
      <c r="AB1359" t="s">
        <v>1373</v>
      </c>
    </row>
    <row r="1360" spans="28:28" x14ac:dyDescent="0.3">
      <c r="AB1360" t="s">
        <v>1374</v>
      </c>
    </row>
    <row r="1361" spans="28:28" x14ac:dyDescent="0.3">
      <c r="AB1361" t="s">
        <v>1375</v>
      </c>
    </row>
    <row r="1362" spans="28:28" x14ac:dyDescent="0.3">
      <c r="AB1362" t="s">
        <v>1376</v>
      </c>
    </row>
    <row r="1363" spans="28:28" x14ac:dyDescent="0.3">
      <c r="AB1363" t="s">
        <v>1377</v>
      </c>
    </row>
    <row r="1364" spans="28:28" x14ac:dyDescent="0.3">
      <c r="AB1364" t="s">
        <v>1378</v>
      </c>
    </row>
    <row r="1365" spans="28:28" x14ac:dyDescent="0.3">
      <c r="AB1365" t="s">
        <v>1379</v>
      </c>
    </row>
    <row r="1366" spans="28:28" x14ac:dyDescent="0.3">
      <c r="AB1366" t="s">
        <v>1380</v>
      </c>
    </row>
    <row r="1367" spans="28:28" x14ac:dyDescent="0.3">
      <c r="AB1367" t="s">
        <v>1381</v>
      </c>
    </row>
    <row r="1368" spans="28:28" x14ac:dyDescent="0.3">
      <c r="AB1368" t="s">
        <v>1382</v>
      </c>
    </row>
    <row r="1369" spans="28:28" x14ac:dyDescent="0.3">
      <c r="AB1369" t="s">
        <v>1383</v>
      </c>
    </row>
    <row r="1370" spans="28:28" x14ac:dyDescent="0.3">
      <c r="AB1370" t="s">
        <v>1384</v>
      </c>
    </row>
    <row r="1371" spans="28:28" x14ac:dyDescent="0.3">
      <c r="AB1371" t="s">
        <v>1385</v>
      </c>
    </row>
    <row r="1372" spans="28:28" x14ac:dyDescent="0.3">
      <c r="AB1372" t="s">
        <v>1386</v>
      </c>
    </row>
    <row r="1373" spans="28:28" x14ac:dyDescent="0.3">
      <c r="AB1373" t="s">
        <v>1387</v>
      </c>
    </row>
    <row r="1374" spans="28:28" x14ac:dyDescent="0.3">
      <c r="AB1374" t="s">
        <v>1388</v>
      </c>
    </row>
    <row r="1375" spans="28:28" x14ac:dyDescent="0.3">
      <c r="AB1375" t="s">
        <v>1389</v>
      </c>
    </row>
    <row r="1376" spans="28:28" x14ac:dyDescent="0.3">
      <c r="AB1376" t="s">
        <v>1390</v>
      </c>
    </row>
    <row r="1377" spans="28:28" x14ac:dyDescent="0.3">
      <c r="AB1377" t="s">
        <v>1391</v>
      </c>
    </row>
    <row r="1378" spans="28:28" x14ac:dyDescent="0.3">
      <c r="AB1378" t="s">
        <v>1392</v>
      </c>
    </row>
    <row r="1379" spans="28:28" x14ac:dyDescent="0.3">
      <c r="AB1379" t="s">
        <v>1393</v>
      </c>
    </row>
    <row r="1380" spans="28:28" x14ac:dyDescent="0.3">
      <c r="AB1380" t="s">
        <v>1394</v>
      </c>
    </row>
    <row r="1382" spans="28:28" x14ac:dyDescent="0.3">
      <c r="AB1382" t="s">
        <v>1395</v>
      </c>
    </row>
    <row r="1384" spans="28:28" x14ac:dyDescent="0.3">
      <c r="AB1384" t="s">
        <v>1396</v>
      </c>
    </row>
    <row r="1386" spans="28:28" x14ac:dyDescent="0.3">
      <c r="AB1386" t="s">
        <v>2117</v>
      </c>
    </row>
    <row r="1388" spans="28:28" x14ac:dyDescent="0.3">
      <c r="AB1388" t="s">
        <v>1397</v>
      </c>
    </row>
    <row r="1390" spans="28:28" x14ac:dyDescent="0.3">
      <c r="AB1390" t="s">
        <v>1398</v>
      </c>
    </row>
    <row r="1392" spans="28:28" x14ac:dyDescent="0.3">
      <c r="AB1392" t="s">
        <v>1399</v>
      </c>
    </row>
    <row r="1393" spans="28:28" x14ac:dyDescent="0.3">
      <c r="AB1393" t="s">
        <v>1400</v>
      </c>
    </row>
    <row r="1395" spans="28:28" x14ac:dyDescent="0.3">
      <c r="AB1395" t="s">
        <v>1401</v>
      </c>
    </row>
    <row r="1397" spans="28:28" x14ac:dyDescent="0.3">
      <c r="AB1397" t="s">
        <v>1402</v>
      </c>
    </row>
    <row r="1398" spans="28:28" x14ac:dyDescent="0.3">
      <c r="AB1398" t="s">
        <v>1403</v>
      </c>
    </row>
    <row r="1399" spans="28:28" x14ac:dyDescent="0.3">
      <c r="AB1399" t="s">
        <v>1404</v>
      </c>
    </row>
    <row r="1400" spans="28:28" x14ac:dyDescent="0.3">
      <c r="AB1400" t="s">
        <v>1405</v>
      </c>
    </row>
    <row r="1401" spans="28:28" x14ac:dyDescent="0.3">
      <c r="AB1401" t="s">
        <v>1406</v>
      </c>
    </row>
    <row r="1403" spans="28:28" x14ac:dyDescent="0.3">
      <c r="AB1403" t="s">
        <v>1407</v>
      </c>
    </row>
    <row r="1405" spans="28:28" x14ac:dyDescent="0.3">
      <c r="AB1405" t="s">
        <v>1408</v>
      </c>
    </row>
    <row r="1407" spans="28:28" x14ac:dyDescent="0.3">
      <c r="AB1407" t="s">
        <v>1409</v>
      </c>
    </row>
    <row r="1409" spans="28:28" x14ac:dyDescent="0.3">
      <c r="AB1409" t="s">
        <v>1410</v>
      </c>
    </row>
    <row r="1411" spans="28:28" x14ac:dyDescent="0.3">
      <c r="AB1411" t="s">
        <v>1411</v>
      </c>
    </row>
    <row r="1413" spans="28:28" x14ac:dyDescent="0.3">
      <c r="AB1413" t="s">
        <v>1412</v>
      </c>
    </row>
    <row r="1415" spans="28:28" x14ac:dyDescent="0.3">
      <c r="AB1415" t="s">
        <v>1413</v>
      </c>
    </row>
    <row r="1417" spans="28:28" x14ac:dyDescent="0.3">
      <c r="AB1417" t="s">
        <v>1414</v>
      </c>
    </row>
    <row r="1419" spans="28:28" x14ac:dyDescent="0.3">
      <c r="AB1419" t="s">
        <v>1415</v>
      </c>
    </row>
    <row r="1421" spans="28:28" x14ac:dyDescent="0.3">
      <c r="AB1421" t="s">
        <v>1416</v>
      </c>
    </row>
    <row r="1423" spans="28:28" x14ac:dyDescent="0.3">
      <c r="AB1423" t="s">
        <v>8</v>
      </c>
    </row>
    <row r="1424" spans="28:28" x14ac:dyDescent="0.3">
      <c r="AB1424" t="s">
        <v>9</v>
      </c>
    </row>
    <row r="1425" spans="28:28" x14ac:dyDescent="0.3">
      <c r="AB1425" t="s">
        <v>10</v>
      </c>
    </row>
    <row r="1426" spans="28:28" x14ac:dyDescent="0.3">
      <c r="AB1426" t="s">
        <v>11</v>
      </c>
    </row>
    <row r="1427" spans="28:28" x14ac:dyDescent="0.3">
      <c r="AB1427" t="s">
        <v>12</v>
      </c>
    </row>
    <row r="1428" spans="28:28" x14ac:dyDescent="0.3">
      <c r="AB1428" t="s">
        <v>2118</v>
      </c>
    </row>
    <row r="1429" spans="28:28" x14ac:dyDescent="0.3">
      <c r="AB1429" t="s">
        <v>13</v>
      </c>
    </row>
    <row r="1430" spans="28:28" x14ac:dyDescent="0.3">
      <c r="AB1430" t="s">
        <v>14</v>
      </c>
    </row>
    <row r="1431" spans="28:28" x14ac:dyDescent="0.3">
      <c r="AB1431" t="s">
        <v>15</v>
      </c>
    </row>
    <row r="1432" spans="28:28" x14ac:dyDescent="0.3">
      <c r="AB1432" t="s">
        <v>1417</v>
      </c>
    </row>
    <row r="1434" spans="28:28" x14ac:dyDescent="0.3">
      <c r="AB1434" t="s">
        <v>1418</v>
      </c>
    </row>
    <row r="1436" spans="28:28" x14ac:dyDescent="0.3">
      <c r="AB1436" t="s">
        <v>1419</v>
      </c>
    </row>
  </sheetData>
  <mergeCells count="9">
    <mergeCell ref="BR4:BT4"/>
    <mergeCell ref="M3:P3"/>
    <mergeCell ref="G3:K3"/>
    <mergeCell ref="B24:F24"/>
    <mergeCell ref="H8:J8"/>
    <mergeCell ref="BJ4:BL4"/>
    <mergeCell ref="BN4:BP4"/>
    <mergeCell ref="BP14:BS14"/>
    <mergeCell ref="B9:F22"/>
  </mergeCells>
  <hyperlinks>
    <hyperlink ref="B24" r:id="rId1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List1!NHL_2025_skaters</vt:lpstr>
      <vt:lpstr>List1!NHL_2025_standings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Goldmann</dc:creator>
  <cp:lastModifiedBy>David Goldmann</cp:lastModifiedBy>
  <dcterms:created xsi:type="dcterms:W3CDTF">2025-04-08T23:08:37Z</dcterms:created>
  <dcterms:modified xsi:type="dcterms:W3CDTF">2025-04-09T12:55:28Z</dcterms:modified>
</cp:coreProperties>
</file>